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3D478848-35E3-44F3-A695-A088EA37DE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Titles" localSheetId="0">Table1!$5:$6</definedName>
    <definedName name="_xlnm.Print_Area" localSheetId="0">Table1!$A$1:$H$102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D67" i="1"/>
  <c r="D68" i="1"/>
  <c r="D69" i="1"/>
  <c r="D70" i="1"/>
  <c r="D71" i="1"/>
  <c r="C67" i="1"/>
  <c r="B69" i="1"/>
  <c r="F9" i="1" l="1"/>
  <c r="F10" i="1"/>
  <c r="G53" i="1" l="1"/>
  <c r="G8" i="1" s="1"/>
  <c r="G54" i="1"/>
  <c r="G9" i="1" s="1"/>
  <c r="G55" i="1"/>
  <c r="G10" i="1" s="1"/>
  <c r="G52" i="1"/>
  <c r="G16" i="1" l="1"/>
  <c r="F16" i="1"/>
  <c r="E16" i="1"/>
  <c r="B92" i="1"/>
  <c r="C92" i="1"/>
  <c r="C87" i="1" l="1"/>
  <c r="G86" i="1" l="1"/>
  <c r="F86" i="1"/>
  <c r="E86" i="1"/>
  <c r="G81" i="1"/>
  <c r="F81" i="1"/>
  <c r="E81" i="1"/>
  <c r="G51" i="1"/>
  <c r="F51" i="1"/>
  <c r="E51" i="1"/>
  <c r="C47" i="1"/>
  <c r="D47" i="1"/>
  <c r="D48" i="1"/>
  <c r="D49" i="1"/>
  <c r="D50" i="1"/>
  <c r="G46" i="1" l="1"/>
  <c r="C97" i="1" l="1"/>
  <c r="E97" i="1"/>
  <c r="E7" i="1" s="1"/>
  <c r="F97" i="1"/>
  <c r="F7" i="1" s="1"/>
  <c r="F11" i="1" s="1"/>
  <c r="G97" i="1"/>
  <c r="G7" i="1" s="1"/>
  <c r="G11" i="1" s="1"/>
  <c r="E98" i="1"/>
  <c r="E8" i="1" s="1"/>
  <c r="F98" i="1"/>
  <c r="F8" i="1" s="1"/>
  <c r="E11" i="1" l="1"/>
  <c r="F101" i="1"/>
  <c r="G101" i="1"/>
  <c r="E101" i="1"/>
  <c r="F76" i="1"/>
  <c r="G76" i="1"/>
  <c r="E76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E102" i="1" l="1"/>
  <c r="F102" i="1"/>
  <c r="G102" i="1"/>
</calcChain>
</file>

<file path=xl/sharedStrings.xml><?xml version="1.0" encoding="utf-8"?>
<sst xmlns="http://schemas.openxmlformats.org/spreadsheetml/2006/main" count="141" uniqueCount="38">
  <si>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</si>
  <si>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</si>
  <si>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</si>
  <si>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</si>
  <si>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</si>
  <si>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</si>
  <si>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</si>
  <si>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</si>
  <si>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</si>
  <si>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</si>
  <si>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</si>
  <si>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</si>
  <si>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</si>
  <si>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</si>
  <si>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</si>
  <si>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</si>
  <si>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</si>
  <si>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</si>
  <si>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</si>
  <si>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</si>
  <si>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</si>
  <si>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</si>
  <si>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</si>
  <si>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</si>
  <si>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</si>
  <si>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</si>
  <si>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</si>
  <si>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2022 год</t>
  </si>
  <si>
    <t>2023 год</t>
  </si>
  <si>
    <t>2024 год</t>
  </si>
  <si>
    <t>Организация и содержание мест захоронения (кладбищ)</t>
  </si>
  <si>
    <t>Муниципальная программа: Комплексное социально- экономическое развитие Воробейнского сельского поселения (2022-2024 годы)</t>
  </si>
  <si>
    <t>9.1</t>
  </si>
  <si>
    <t>Приложение</t>
  </si>
  <si>
    <t>Членские взносы некоммерческим организациям</t>
  </si>
  <si>
    <t>Реализация федеральной целевой программы "Увековечение памяти погибших при защите Отечества на 2019-2024 годы"</t>
  </si>
  <si>
    <t>к постановлению Воробейнской сельской админстрации от 22.12.22г. № 46</t>
  </si>
  <si>
    <t xml:space="preserve">Реализация инициативных проектов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</si>
</sst>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8" x14ac:knownFonts="1">
    <font>
      <sz val="10"/>
      <color rgb="FF000000"/>
      <name val="Times New Roman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67">
    <xf numFmtId="164" fontId="0" fillId="0" borderId="0" xfId="0" applyNumberFormat="1" applyFont="1" applyFill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4" fillId="2" borderId="9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1" fillId="2" borderId="16" xfId="0" applyNumberFormat="1" applyFont="1" applyFill="1" applyBorder="1" applyAlignment="1">
      <alignment horizontal="center" vertical="top" wrapText="1"/>
    </xf>
    <xf numFmtId="0" fontId="1" fillId="2" borderId="17" xfId="0" applyNumberFormat="1" applyFont="1" applyFill="1" applyBorder="1" applyAlignment="1">
      <alignment horizontal="center" vertical="top" wrapText="1"/>
    </xf>
    <xf numFmtId="0" fontId="4" fillId="2" borderId="18" xfId="0" applyNumberFormat="1" applyFont="1" applyFill="1" applyBorder="1" applyAlignment="1">
      <alignment horizontal="center" vertical="top" wrapText="1"/>
    </xf>
    <xf numFmtId="0" fontId="4" fillId="2" borderId="1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4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1" fillId="2" borderId="23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5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2" fillId="2" borderId="7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Keysystems\Budget\ReportManager\&#1042;&#1072;&#1088;&#1080;&#1072;&#1085;&#1090;%20(&#1085;&#1086;&#1074;&#1099;&#1081;%20&#1086;&#1090;%2004.12.2017%2014_35_23)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abSelected="1" view="pageBreakPreview" zoomScale="120" zoomScaleNormal="120" zoomScaleSheetLayoutView="120" workbookViewId="0">
      <pane xSplit="1" ySplit="6" topLeftCell="B76" activePane="bottomRight" state="frozen"/>
      <selection pane="topRight" activeCell="B1" sqref="B1"/>
      <selection pane="bottomLeft" activeCell="A6" sqref="A6"/>
      <selection pane="bottomRight" activeCell="K87" sqref="K87"/>
    </sheetView>
  </sheetViews>
  <sheetFormatPr defaultRowHeight="12.75" x14ac:dyDescent="0.2"/>
  <cols>
    <col min="1" max="1" width="5" customWidth="1"/>
    <col min="2" max="2" width="49" customWidth="1"/>
    <col min="3" max="3" width="19" customWidth="1"/>
    <col min="4" max="4" width="27" customWidth="1"/>
    <col min="5" max="5" width="15.5" customWidth="1"/>
    <col min="6" max="6" width="17" customWidth="1"/>
    <col min="7" max="7" width="17.33203125" customWidth="1"/>
    <col min="8" max="8" width="21.5" customWidth="1"/>
    <col min="9" max="9" width="18.1640625" bestFit="1" customWidth="1"/>
  </cols>
  <sheetData>
    <row r="1" spans="1:8" x14ac:dyDescent="0.2">
      <c r="A1" s="54" t="s">
        <v>0</v>
      </c>
      <c r="B1" s="54"/>
      <c r="C1" s="54"/>
      <c r="D1" s="54"/>
      <c r="E1" s="54"/>
      <c r="F1" s="54"/>
      <c r="G1" s="54" t="s">
        <v>33</v>
      </c>
      <c r="H1" s="54"/>
    </row>
    <row r="2" spans="1:8" ht="12.75" customHeight="1" x14ac:dyDescent="0.2">
      <c r="A2" s="54"/>
      <c r="B2" s="54"/>
      <c r="C2" s="54"/>
      <c r="D2" s="55" t="s">
        <v>36</v>
      </c>
      <c r="E2" s="55"/>
      <c r="F2" s="55"/>
      <c r="G2" s="55"/>
      <c r="H2" s="55"/>
    </row>
    <row r="3" spans="1:8" ht="24" customHeight="1" x14ac:dyDescent="0.2">
      <c r="A3" s="56" t="s">
        <v>0</v>
      </c>
      <c r="B3" s="56" t="s">
        <v>0</v>
      </c>
      <c r="C3" s="56" t="s">
        <v>0</v>
      </c>
      <c r="D3" s="57" t="s">
        <v>24</v>
      </c>
      <c r="E3" s="57"/>
      <c r="F3" s="57"/>
      <c r="G3" s="57"/>
      <c r="H3" s="57"/>
    </row>
    <row r="4" spans="1:8" x14ac:dyDescent="0.2">
      <c r="A4" s="34" t="s">
        <v>11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1</v>
      </c>
      <c r="B5" s="35" t="s">
        <v>23</v>
      </c>
      <c r="C5" s="35" t="s">
        <v>2</v>
      </c>
      <c r="D5" s="35" t="s">
        <v>3</v>
      </c>
      <c r="E5" s="35" t="s">
        <v>4</v>
      </c>
      <c r="F5" s="35"/>
      <c r="G5" s="35"/>
      <c r="H5" s="35" t="s">
        <v>5</v>
      </c>
    </row>
    <row r="6" spans="1:8" ht="44.25" customHeight="1" x14ac:dyDescent="0.2">
      <c r="A6" s="36" t="s">
        <v>0</v>
      </c>
      <c r="B6" s="36" t="s">
        <v>0</v>
      </c>
      <c r="C6" s="35" t="s">
        <v>0</v>
      </c>
      <c r="D6" s="35" t="s">
        <v>0</v>
      </c>
      <c r="E6" s="21" t="s">
        <v>27</v>
      </c>
      <c r="F6" s="21" t="s">
        <v>28</v>
      </c>
      <c r="G6" s="21" t="s">
        <v>29</v>
      </c>
      <c r="H6" s="35" t="s">
        <v>0</v>
      </c>
    </row>
    <row r="7" spans="1:8" x14ac:dyDescent="0.2">
      <c r="A7" s="28"/>
      <c r="B7" s="28" t="s">
        <v>31</v>
      </c>
      <c r="C7" s="26" t="s">
        <v>25</v>
      </c>
      <c r="D7" s="1" t="s">
        <v>6</v>
      </c>
      <c r="E7" s="2">
        <f t="shared" ref="E7:G8" si="0">E12+E17+E22+E27+E32+E37+E42+E47+E52+E77+E82+E87+E92+E97</f>
        <v>5940500</v>
      </c>
      <c r="F7" s="2">
        <f t="shared" si="0"/>
        <v>0</v>
      </c>
      <c r="G7" s="2">
        <f t="shared" si="0"/>
        <v>0</v>
      </c>
      <c r="H7" s="14"/>
    </row>
    <row r="8" spans="1:8" ht="14.25" customHeight="1" x14ac:dyDescent="0.2">
      <c r="A8" s="29"/>
      <c r="B8" s="29"/>
      <c r="C8" s="26"/>
      <c r="D8" s="1" t="s">
        <v>7</v>
      </c>
      <c r="E8" s="2">
        <f t="shared" si="0"/>
        <v>100615.61</v>
      </c>
      <c r="F8" s="2">
        <f t="shared" si="0"/>
        <v>98175.5</v>
      </c>
      <c r="G8" s="2">
        <f t="shared" si="0"/>
        <v>1056170.5</v>
      </c>
      <c r="H8" s="14"/>
    </row>
    <row r="9" spans="1:8" x14ac:dyDescent="0.2">
      <c r="A9" s="29"/>
      <c r="B9" s="29"/>
      <c r="C9" s="26"/>
      <c r="D9" s="1" t="s">
        <v>8</v>
      </c>
      <c r="E9" s="2">
        <f>E14+E19+E24+E29+E34+E39+E44+E49+E54+E79+E84+E89+E94+E99+E71</f>
        <v>5093186.8599999994</v>
      </c>
      <c r="F9" s="2">
        <f>F14+F19+F24+F29+F34+F39+F44+F49+F54+F79+F84+F89+F94+F99</f>
        <v>4278708</v>
      </c>
      <c r="G9" s="2">
        <f>G14+G19+G24+G29+G34+G39+G44+G49+G54+G79+G84+G89+G94+G99</f>
        <v>4305495</v>
      </c>
      <c r="H9" s="14"/>
    </row>
    <row r="10" spans="1:8" x14ac:dyDescent="0.2">
      <c r="A10" s="29"/>
      <c r="B10" s="29"/>
      <c r="C10" s="26"/>
      <c r="D10" s="1" t="s">
        <v>9</v>
      </c>
      <c r="E10" s="2">
        <v>10000</v>
      </c>
      <c r="F10" s="2">
        <f>F15+F20+F25+F30+F35+F40+F45+F50+F55+F80+F85+F90+F95+F100</f>
        <v>0</v>
      </c>
      <c r="G10" s="2">
        <f>G15+G20+G25+G30+G35+G40+G45+G50+G55+G80+G85+G90+G95+G100</f>
        <v>0</v>
      </c>
      <c r="H10" s="14"/>
    </row>
    <row r="11" spans="1:8" x14ac:dyDescent="0.2">
      <c r="A11" s="30"/>
      <c r="B11" s="30"/>
      <c r="C11" s="27"/>
      <c r="D11" s="3" t="s">
        <v>10</v>
      </c>
      <c r="E11" s="4">
        <f>E7+E8+E9+E10</f>
        <v>11144302.469999999</v>
      </c>
      <c r="F11" s="4">
        <f>F7+F8+F9+F10</f>
        <v>4376883.5</v>
      </c>
      <c r="G11" s="4">
        <f>G7+G8+G9+G10</f>
        <v>5361665.5</v>
      </c>
      <c r="H11" s="14"/>
    </row>
    <row r="12" spans="1:8" x14ac:dyDescent="0.2">
      <c r="A12" s="28">
        <v>1</v>
      </c>
      <c r="B12" s="28" t="s">
        <v>12</v>
      </c>
      <c r="C12" s="26" t="s">
        <v>25</v>
      </c>
      <c r="D12" s="1" t="s">
        <v>6</v>
      </c>
      <c r="E12" s="2"/>
      <c r="F12" s="2"/>
      <c r="G12" s="2"/>
      <c r="H12" s="22"/>
    </row>
    <row r="13" spans="1:8" ht="15" customHeight="1" x14ac:dyDescent="0.2">
      <c r="A13" s="29"/>
      <c r="B13" s="29"/>
      <c r="C13" s="26"/>
      <c r="D13" s="1" t="s">
        <v>7</v>
      </c>
      <c r="E13" s="2">
        <v>100615.61</v>
      </c>
      <c r="F13" s="2">
        <v>98175.5</v>
      </c>
      <c r="G13" s="2">
        <v>101510.5</v>
      </c>
      <c r="H13" s="23"/>
    </row>
    <row r="14" spans="1:8" x14ac:dyDescent="0.2">
      <c r="A14" s="29"/>
      <c r="B14" s="29"/>
      <c r="C14" s="26"/>
      <c r="D14" s="1" t="s">
        <v>8</v>
      </c>
      <c r="E14" s="2"/>
      <c r="F14" s="2"/>
      <c r="G14" s="2"/>
      <c r="H14" s="23"/>
    </row>
    <row r="15" spans="1:8" x14ac:dyDescent="0.2">
      <c r="A15" s="29"/>
      <c r="B15" s="29"/>
      <c r="C15" s="26"/>
      <c r="D15" s="1" t="s">
        <v>9</v>
      </c>
      <c r="E15" s="2"/>
      <c r="F15" s="2"/>
      <c r="G15" s="2"/>
      <c r="H15" s="23"/>
    </row>
    <row r="16" spans="1:8" x14ac:dyDescent="0.2">
      <c r="A16" s="30"/>
      <c r="B16" s="30"/>
      <c r="C16" s="27"/>
      <c r="D16" s="3" t="s">
        <v>10</v>
      </c>
      <c r="E16" s="4">
        <f>E12+E13+E14+E15</f>
        <v>100615.61</v>
      </c>
      <c r="F16" s="4">
        <f>F12+F13+F14+F15</f>
        <v>98175.5</v>
      </c>
      <c r="G16" s="4">
        <f>G12+G13+G14+G15</f>
        <v>101510.5</v>
      </c>
      <c r="H16" s="24"/>
    </row>
    <row r="17" spans="1:8" x14ac:dyDescent="0.2">
      <c r="A17" s="28">
        <v>2</v>
      </c>
      <c r="B17" s="38" t="s">
        <v>13</v>
      </c>
      <c r="C17" s="26" t="s">
        <v>25</v>
      </c>
      <c r="D17" s="1" t="s">
        <v>6</v>
      </c>
      <c r="E17" s="2"/>
      <c r="F17" s="2"/>
      <c r="G17" s="2"/>
      <c r="H17" s="5"/>
    </row>
    <row r="18" spans="1:8" ht="12.75" customHeight="1" x14ac:dyDescent="0.2">
      <c r="A18" s="29"/>
      <c r="B18" s="29"/>
      <c r="C18" s="26"/>
      <c r="D18" s="1" t="s">
        <v>7</v>
      </c>
      <c r="E18" s="2"/>
      <c r="F18" s="2"/>
      <c r="G18" s="2"/>
      <c r="H18" s="5"/>
    </row>
    <row r="19" spans="1:8" x14ac:dyDescent="0.2">
      <c r="A19" s="29"/>
      <c r="B19" s="29"/>
      <c r="C19" s="26"/>
      <c r="D19" s="1" t="s">
        <v>8</v>
      </c>
      <c r="E19" s="2">
        <v>1854149.98</v>
      </c>
      <c r="F19" s="2">
        <v>1742056</v>
      </c>
      <c r="G19" s="2">
        <v>1804297</v>
      </c>
      <c r="H19" s="5"/>
    </row>
    <row r="20" spans="1:8" x14ac:dyDescent="0.2">
      <c r="A20" s="29"/>
      <c r="B20" s="29"/>
      <c r="C20" s="26"/>
      <c r="D20" s="1" t="s">
        <v>9</v>
      </c>
      <c r="E20" s="2"/>
      <c r="F20" s="2"/>
      <c r="G20" s="2"/>
      <c r="H20" s="5"/>
    </row>
    <row r="21" spans="1:8" x14ac:dyDescent="0.2">
      <c r="A21" s="30"/>
      <c r="B21" s="7"/>
      <c r="C21" s="27"/>
      <c r="D21" s="3" t="s">
        <v>10</v>
      </c>
      <c r="E21" s="4">
        <f t="shared" ref="E21" si="1">E17+E18+E19+E20</f>
        <v>1854149.98</v>
      </c>
      <c r="F21" s="4">
        <f t="shared" ref="F21" si="2">F17+F18+F19+F20</f>
        <v>1742056</v>
      </c>
      <c r="G21" s="4">
        <f t="shared" ref="G21" si="3">G17+G18+G19+G20</f>
        <v>1804297</v>
      </c>
      <c r="H21" s="3" t="s">
        <v>0</v>
      </c>
    </row>
    <row r="22" spans="1:8" x14ac:dyDescent="0.2">
      <c r="A22" s="28">
        <v>3</v>
      </c>
      <c r="B22" s="38" t="s">
        <v>34</v>
      </c>
      <c r="C22" s="26" t="s">
        <v>25</v>
      </c>
      <c r="D22" s="1" t="s">
        <v>6</v>
      </c>
      <c r="E22" s="2"/>
      <c r="F22" s="2"/>
      <c r="G22" s="2"/>
      <c r="H22" s="5"/>
    </row>
    <row r="23" spans="1:8" ht="12.75" customHeight="1" x14ac:dyDescent="0.2">
      <c r="A23" s="29"/>
      <c r="B23" s="29"/>
      <c r="C23" s="26"/>
      <c r="D23" s="1" t="s">
        <v>7</v>
      </c>
      <c r="E23" s="2"/>
      <c r="F23" s="2"/>
      <c r="G23" s="2"/>
      <c r="H23" s="5"/>
    </row>
    <row r="24" spans="1:8" x14ac:dyDescent="0.2">
      <c r="A24" s="29"/>
      <c r="B24" s="29"/>
      <c r="C24" s="26"/>
      <c r="D24" s="1" t="s">
        <v>8</v>
      </c>
      <c r="E24" s="2">
        <v>6000</v>
      </c>
      <c r="F24" s="2">
        <v>5000</v>
      </c>
      <c r="G24" s="2">
        <v>5000</v>
      </c>
      <c r="H24" s="5"/>
    </row>
    <row r="25" spans="1:8" x14ac:dyDescent="0.2">
      <c r="A25" s="29"/>
      <c r="B25" s="29"/>
      <c r="C25" s="26"/>
      <c r="D25" s="1" t="s">
        <v>9</v>
      </c>
      <c r="E25" s="2"/>
      <c r="F25" s="2"/>
      <c r="G25" s="2"/>
      <c r="H25" s="5"/>
    </row>
    <row r="26" spans="1:8" x14ac:dyDescent="0.2">
      <c r="A26" s="30"/>
      <c r="B26" s="30"/>
      <c r="C26" s="27"/>
      <c r="D26" s="3" t="s">
        <v>10</v>
      </c>
      <c r="E26" s="4">
        <f t="shared" ref="E26" si="4">E22+E23+E24+E25</f>
        <v>6000</v>
      </c>
      <c r="F26" s="4">
        <f t="shared" ref="F26" si="5">F22+F23+F24+F25</f>
        <v>5000</v>
      </c>
      <c r="G26" s="4">
        <f t="shared" ref="G26" si="6">G22+G23+G24+G25</f>
        <v>5000</v>
      </c>
      <c r="H26" s="3"/>
    </row>
    <row r="27" spans="1:8" x14ac:dyDescent="0.2">
      <c r="A27" s="28">
        <v>4</v>
      </c>
      <c r="B27" s="38" t="s">
        <v>14</v>
      </c>
      <c r="C27" s="26" t="s">
        <v>25</v>
      </c>
      <c r="D27" s="1" t="s">
        <v>6</v>
      </c>
      <c r="E27" s="2"/>
      <c r="F27" s="2"/>
      <c r="G27" s="2"/>
      <c r="H27" s="5"/>
    </row>
    <row r="28" spans="1:8" ht="15.75" customHeight="1" x14ac:dyDescent="0.2">
      <c r="A28" s="29"/>
      <c r="B28" s="29"/>
      <c r="C28" s="26"/>
      <c r="D28" s="1" t="s">
        <v>7</v>
      </c>
      <c r="E28" s="2"/>
      <c r="F28" s="2"/>
      <c r="G28" s="2"/>
      <c r="H28" s="5"/>
    </row>
    <row r="29" spans="1:8" x14ac:dyDescent="0.2">
      <c r="A29" s="29"/>
      <c r="B29" s="29"/>
      <c r="C29" s="26"/>
      <c r="D29" s="1" t="s">
        <v>8</v>
      </c>
      <c r="E29" s="2">
        <v>77985</v>
      </c>
      <c r="F29" s="2">
        <v>94990</v>
      </c>
      <c r="G29" s="2">
        <v>0</v>
      </c>
      <c r="H29" s="5"/>
    </row>
    <row r="30" spans="1:8" x14ac:dyDescent="0.2">
      <c r="A30" s="29"/>
      <c r="B30" s="29"/>
      <c r="C30" s="26"/>
      <c r="D30" s="1" t="s">
        <v>9</v>
      </c>
      <c r="E30" s="2"/>
      <c r="F30" s="2"/>
      <c r="G30" s="2"/>
      <c r="H30" s="5"/>
    </row>
    <row r="31" spans="1:8" x14ac:dyDescent="0.2">
      <c r="A31" s="30"/>
      <c r="B31" s="30"/>
      <c r="C31" s="27"/>
      <c r="D31" s="3" t="s">
        <v>10</v>
      </c>
      <c r="E31" s="4">
        <f t="shared" ref="E31" si="7">E27+E28+E29+E30</f>
        <v>77985</v>
      </c>
      <c r="F31" s="4">
        <f t="shared" ref="F31" si="8">F27+F28+F29+F30</f>
        <v>94990</v>
      </c>
      <c r="G31" s="4">
        <f t="shared" ref="G31" si="9">G27+G28+G29+G30</f>
        <v>0</v>
      </c>
      <c r="H31" s="3"/>
    </row>
    <row r="32" spans="1:8" x14ac:dyDescent="0.2">
      <c r="A32" s="50">
        <v>5</v>
      </c>
      <c r="B32" s="9" t="s">
        <v>15</v>
      </c>
      <c r="C32" s="31" t="s">
        <v>25</v>
      </c>
      <c r="D32" s="1" t="s">
        <v>6</v>
      </c>
      <c r="E32" s="2"/>
      <c r="F32" s="2"/>
      <c r="G32" s="2"/>
      <c r="H32" s="5"/>
    </row>
    <row r="33" spans="1:8" ht="13.5" customHeight="1" x14ac:dyDescent="0.2">
      <c r="A33" s="51"/>
      <c r="B33" s="6"/>
      <c r="C33" s="32"/>
      <c r="D33" s="1" t="s">
        <v>7</v>
      </c>
      <c r="E33" s="2"/>
      <c r="F33" s="2"/>
      <c r="G33" s="2"/>
      <c r="H33" s="5"/>
    </row>
    <row r="34" spans="1:8" x14ac:dyDescent="0.2">
      <c r="A34" s="51"/>
      <c r="B34" s="6"/>
      <c r="C34" s="32"/>
      <c r="D34" s="1" t="s">
        <v>8</v>
      </c>
      <c r="E34" s="2">
        <v>5000</v>
      </c>
      <c r="F34" s="2">
        <v>0</v>
      </c>
      <c r="G34" s="2">
        <v>0</v>
      </c>
      <c r="H34" s="5"/>
    </row>
    <row r="35" spans="1:8" x14ac:dyDescent="0.2">
      <c r="A35" s="51"/>
      <c r="B35" s="6"/>
      <c r="C35" s="32"/>
      <c r="D35" s="1" t="s">
        <v>9</v>
      </c>
      <c r="E35" s="2"/>
      <c r="F35" s="2"/>
      <c r="G35" s="2"/>
      <c r="H35" s="5"/>
    </row>
    <row r="36" spans="1:8" x14ac:dyDescent="0.2">
      <c r="A36" s="52"/>
      <c r="B36" s="10"/>
      <c r="C36" s="33"/>
      <c r="D36" s="3" t="s">
        <v>10</v>
      </c>
      <c r="E36" s="4">
        <f t="shared" ref="E36" si="10">E32+E33+E34+E35</f>
        <v>5000</v>
      </c>
      <c r="F36" s="4">
        <f t="shared" ref="F36" si="11">F32+F33+F34+F35</f>
        <v>0</v>
      </c>
      <c r="G36" s="4">
        <f t="shared" ref="G36" si="12">G32+G33+G34+G35</f>
        <v>0</v>
      </c>
      <c r="H36" s="3"/>
    </row>
    <row r="37" spans="1:8" x14ac:dyDescent="0.2">
      <c r="A37" s="28">
        <v>6</v>
      </c>
      <c r="B37" s="28" t="s">
        <v>16</v>
      </c>
      <c r="C37" s="26" t="s">
        <v>25</v>
      </c>
      <c r="D37" s="1" t="s">
        <v>6</v>
      </c>
      <c r="E37" s="2"/>
      <c r="F37" s="2"/>
      <c r="G37" s="2"/>
      <c r="H37" s="5"/>
    </row>
    <row r="38" spans="1:8" ht="14.25" customHeight="1" x14ac:dyDescent="0.2">
      <c r="A38" s="29"/>
      <c r="B38" s="29"/>
      <c r="C38" s="26"/>
      <c r="D38" s="1" t="s">
        <v>7</v>
      </c>
      <c r="E38" s="2"/>
      <c r="F38" s="2"/>
      <c r="G38" s="2"/>
      <c r="H38" s="5"/>
    </row>
    <row r="39" spans="1:8" x14ac:dyDescent="0.2">
      <c r="A39" s="29"/>
      <c r="B39" s="29"/>
      <c r="C39" s="26"/>
      <c r="D39" s="1" t="s">
        <v>8</v>
      </c>
      <c r="E39" s="2">
        <v>104970</v>
      </c>
      <c r="F39" s="2">
        <v>109161</v>
      </c>
      <c r="G39" s="2">
        <v>109676</v>
      </c>
      <c r="H39" s="5"/>
    </row>
    <row r="40" spans="1:8" x14ac:dyDescent="0.2">
      <c r="A40" s="29"/>
      <c r="B40" s="29"/>
      <c r="C40" s="26"/>
      <c r="D40" s="1" t="s">
        <v>9</v>
      </c>
      <c r="E40" s="2"/>
      <c r="F40" s="2"/>
      <c r="G40" s="2"/>
      <c r="H40" s="5"/>
    </row>
    <row r="41" spans="1:8" x14ac:dyDescent="0.2">
      <c r="A41" s="30"/>
      <c r="B41" s="39"/>
      <c r="C41" s="27"/>
      <c r="D41" s="3" t="s">
        <v>10</v>
      </c>
      <c r="E41" s="4">
        <f t="shared" ref="E41" si="13">E37+E38+E39+E40</f>
        <v>104970</v>
      </c>
      <c r="F41" s="4">
        <f t="shared" ref="F41" si="14">F37+F38+F39+F40</f>
        <v>109161</v>
      </c>
      <c r="G41" s="4">
        <f t="shared" ref="G41" si="15">G37+G38+G39+G40</f>
        <v>109676</v>
      </c>
      <c r="H41" s="58"/>
    </row>
    <row r="42" spans="1:8" x14ac:dyDescent="0.2">
      <c r="A42" s="28">
        <v>7</v>
      </c>
      <c r="B42" s="28" t="s">
        <v>17</v>
      </c>
      <c r="C42" s="26" t="s">
        <v>25</v>
      </c>
      <c r="D42" s="1" t="s">
        <v>6</v>
      </c>
      <c r="E42" s="2">
        <v>5000000</v>
      </c>
      <c r="F42" s="2"/>
      <c r="G42" s="2"/>
      <c r="H42" s="5"/>
    </row>
    <row r="43" spans="1:8" ht="14.25" customHeight="1" x14ac:dyDescent="0.2">
      <c r="A43" s="29"/>
      <c r="B43" s="29"/>
      <c r="C43" s="26"/>
      <c r="D43" s="1" t="s">
        <v>7</v>
      </c>
      <c r="E43" s="2"/>
      <c r="F43" s="2"/>
      <c r="G43" s="2"/>
      <c r="H43" s="5"/>
    </row>
    <row r="44" spans="1:8" x14ac:dyDescent="0.2">
      <c r="A44" s="29"/>
      <c r="B44" s="29"/>
      <c r="C44" s="26"/>
      <c r="D44" s="1" t="s">
        <v>8</v>
      </c>
      <c r="E44" s="2">
        <v>2908418.88</v>
      </c>
      <c r="F44" s="2">
        <v>2261193</v>
      </c>
      <c r="G44" s="2">
        <v>2335076</v>
      </c>
      <c r="H44" s="5"/>
    </row>
    <row r="45" spans="1:8" x14ac:dyDescent="0.2">
      <c r="A45" s="29"/>
      <c r="B45" s="29"/>
      <c r="C45" s="26"/>
      <c r="D45" s="1" t="s">
        <v>9</v>
      </c>
      <c r="E45" s="2"/>
      <c r="F45" s="2"/>
      <c r="G45" s="2"/>
      <c r="H45" s="5"/>
    </row>
    <row r="46" spans="1:8" x14ac:dyDescent="0.2">
      <c r="A46" s="30"/>
      <c r="B46" s="29"/>
      <c r="C46" s="26"/>
      <c r="D46" s="3" t="s">
        <v>10</v>
      </c>
      <c r="E46" s="4">
        <f t="shared" ref="E46" si="16">E42+E43+E44+E45</f>
        <v>7908418.8799999999</v>
      </c>
      <c r="F46" s="4">
        <f t="shared" ref="F46" si="17">F42+F43+F44+F45</f>
        <v>2261193</v>
      </c>
      <c r="G46" s="4">
        <f t="shared" ref="G46" si="18">G42+G43+G44+G45</f>
        <v>2335076</v>
      </c>
      <c r="H46" s="3"/>
    </row>
    <row r="47" spans="1:8" x14ac:dyDescent="0.2">
      <c r="A47" s="16">
        <v>8</v>
      </c>
      <c r="B47" s="37" t="s">
        <v>18</v>
      </c>
      <c r="C47" s="25" t="str">
        <f t="shared" ref="C47:D50" si="19">C52</f>
        <v xml:space="preserve">Воробейнская сельская администрация </v>
      </c>
      <c r="D47" s="1" t="str">
        <f t="shared" si="19"/>
        <v>средства областного бюджета</v>
      </c>
      <c r="E47" s="4"/>
      <c r="F47" s="4"/>
      <c r="G47" s="4"/>
      <c r="H47" s="3"/>
    </row>
    <row r="48" spans="1:8" ht="16.5" customHeight="1" x14ac:dyDescent="0.2">
      <c r="A48" s="16"/>
      <c r="B48" s="37"/>
      <c r="C48" s="25"/>
      <c r="D48" s="1" t="str">
        <f t="shared" si="19"/>
        <v>средства федерального бюджета</v>
      </c>
      <c r="E48" s="4"/>
      <c r="F48" s="4"/>
      <c r="G48" s="4"/>
      <c r="H48" s="3"/>
    </row>
    <row r="49" spans="1:8" x14ac:dyDescent="0.2">
      <c r="A49" s="16"/>
      <c r="B49" s="37"/>
      <c r="C49" s="25"/>
      <c r="D49" s="1" t="str">
        <f t="shared" si="19"/>
        <v>средства местных бюджетов</v>
      </c>
      <c r="E49" s="4">
        <v>42645</v>
      </c>
      <c r="F49" s="4">
        <v>48658</v>
      </c>
      <c r="G49" s="4">
        <v>0</v>
      </c>
      <c r="H49" s="3"/>
    </row>
    <row r="50" spans="1:8" x14ac:dyDescent="0.2">
      <c r="A50" s="16"/>
      <c r="B50" s="37"/>
      <c r="C50" s="25"/>
      <c r="D50" s="1" t="str">
        <f t="shared" si="19"/>
        <v>внебюджетные средства</v>
      </c>
      <c r="E50" s="4"/>
      <c r="F50" s="4"/>
      <c r="G50" s="4"/>
      <c r="H50" s="3"/>
    </row>
    <row r="51" spans="1:8" x14ac:dyDescent="0.2">
      <c r="A51" s="16"/>
      <c r="B51" s="37"/>
      <c r="C51" s="25"/>
      <c r="D51" s="3" t="s">
        <v>10</v>
      </c>
      <c r="E51" s="4">
        <f>E49</f>
        <v>42645</v>
      </c>
      <c r="F51" s="4">
        <f>F49</f>
        <v>48658</v>
      </c>
      <c r="G51" s="4">
        <f>G49</f>
        <v>0</v>
      </c>
      <c r="H51" s="3"/>
    </row>
    <row r="52" spans="1:8" x14ac:dyDescent="0.2">
      <c r="A52" s="28">
        <v>9</v>
      </c>
      <c r="B52" s="29" t="s">
        <v>30</v>
      </c>
      <c r="C52" s="26" t="s">
        <v>25</v>
      </c>
      <c r="D52" s="1" t="s">
        <v>6</v>
      </c>
      <c r="E52" s="2"/>
      <c r="F52" s="2"/>
      <c r="G52" s="2">
        <f>G72</f>
        <v>0</v>
      </c>
      <c r="H52" s="5"/>
    </row>
    <row r="53" spans="1:8" ht="18" customHeight="1" x14ac:dyDescent="0.2">
      <c r="A53" s="29"/>
      <c r="B53" s="29"/>
      <c r="C53" s="26"/>
      <c r="D53" s="1" t="s">
        <v>7</v>
      </c>
      <c r="E53" s="2"/>
      <c r="F53" s="2"/>
      <c r="G53" s="2">
        <f t="shared" ref="G53:G55" si="20">G73</f>
        <v>954660</v>
      </c>
      <c r="H53" s="5"/>
    </row>
    <row r="54" spans="1:8" x14ac:dyDescent="0.2">
      <c r="A54" s="29"/>
      <c r="B54" s="29"/>
      <c r="C54" s="26"/>
      <c r="D54" s="1" t="s">
        <v>8</v>
      </c>
      <c r="E54" s="2">
        <v>10107</v>
      </c>
      <c r="F54" s="2">
        <v>15900</v>
      </c>
      <c r="G54" s="2">
        <f t="shared" si="20"/>
        <v>50246</v>
      </c>
      <c r="H54" s="5"/>
    </row>
    <row r="55" spans="1:8" x14ac:dyDescent="0.2">
      <c r="A55" s="29"/>
      <c r="B55" s="29"/>
      <c r="C55" s="26"/>
      <c r="D55" s="1" t="s">
        <v>9</v>
      </c>
      <c r="E55" s="2"/>
      <c r="F55" s="2"/>
      <c r="G55" s="2">
        <f t="shared" si="20"/>
        <v>0</v>
      </c>
      <c r="H55" s="5"/>
    </row>
    <row r="56" spans="1:8" x14ac:dyDescent="0.2">
      <c r="A56" s="30"/>
      <c r="B56" s="30"/>
      <c r="C56" s="27"/>
      <c r="D56" s="3" t="s">
        <v>10</v>
      </c>
      <c r="E56" s="4">
        <f t="shared" ref="E56" si="21">E52+E53+E54+E55</f>
        <v>10107</v>
      </c>
      <c r="F56" s="4">
        <f t="shared" ref="F56" si="22">F52+F53+F54+F55</f>
        <v>15900</v>
      </c>
      <c r="G56" s="4">
        <f t="shared" ref="G56" si="23">G52+G53+G54+G55</f>
        <v>1004906</v>
      </c>
      <c r="H56" s="3"/>
    </row>
    <row r="57" spans="1:8" hidden="1" x14ac:dyDescent="0.2">
      <c r="A57" s="28"/>
      <c r="B57" s="38" t="s">
        <v>19</v>
      </c>
      <c r="C57" s="26" t="s">
        <v>25</v>
      </c>
      <c r="D57" s="1" t="s">
        <v>6</v>
      </c>
      <c r="E57" s="2"/>
      <c r="F57" s="2"/>
      <c r="G57" s="2"/>
      <c r="H57" s="5"/>
    </row>
    <row r="58" spans="1:8" ht="22.5" hidden="1" x14ac:dyDescent="0.2">
      <c r="A58" s="29"/>
      <c r="B58" s="29"/>
      <c r="C58" s="26"/>
      <c r="D58" s="1" t="s">
        <v>7</v>
      </c>
      <c r="E58" s="2"/>
      <c r="F58" s="2"/>
      <c r="G58" s="2"/>
      <c r="H58" s="5"/>
    </row>
    <row r="59" spans="1:8" hidden="1" x14ac:dyDescent="0.2">
      <c r="A59" s="29"/>
      <c r="B59" s="29"/>
      <c r="C59" s="26"/>
      <c r="D59" s="1" t="s">
        <v>8</v>
      </c>
      <c r="E59" s="2"/>
      <c r="F59" s="2"/>
      <c r="G59" s="2"/>
      <c r="H59" s="5"/>
    </row>
    <row r="60" spans="1:8" hidden="1" x14ac:dyDescent="0.2">
      <c r="A60" s="29"/>
      <c r="B60" s="29"/>
      <c r="C60" s="26"/>
      <c r="D60" s="1" t="s">
        <v>9</v>
      </c>
      <c r="E60" s="2"/>
      <c r="F60" s="2"/>
      <c r="G60" s="2"/>
      <c r="H60" s="5"/>
    </row>
    <row r="61" spans="1:8" hidden="1" x14ac:dyDescent="0.2">
      <c r="A61" s="30"/>
      <c r="B61" s="30"/>
      <c r="C61" s="27"/>
      <c r="D61" s="3" t="s">
        <v>10</v>
      </c>
      <c r="E61" s="4">
        <f t="shared" ref="E61" si="24">E57+E58+E59+E60</f>
        <v>0</v>
      </c>
      <c r="F61" s="4">
        <f t="shared" ref="F61" si="25">F57+F58+F59+F60</f>
        <v>0</v>
      </c>
      <c r="G61" s="4">
        <f t="shared" ref="G61" si="26">G57+G58+G59+G60</f>
        <v>0</v>
      </c>
      <c r="H61" s="3"/>
    </row>
    <row r="62" spans="1:8" hidden="1" x14ac:dyDescent="0.2">
      <c r="A62" s="28">
        <v>11</v>
      </c>
      <c r="B62" s="38"/>
      <c r="C62" s="26" t="s">
        <v>25</v>
      </c>
      <c r="D62" s="1" t="s">
        <v>6</v>
      </c>
      <c r="E62" s="2"/>
      <c r="F62" s="2"/>
      <c r="G62" s="2"/>
      <c r="H62" s="5"/>
    </row>
    <row r="63" spans="1:8" ht="22.5" hidden="1" x14ac:dyDescent="0.2">
      <c r="A63" s="29"/>
      <c r="B63" s="29"/>
      <c r="C63" s="26"/>
      <c r="D63" s="1" t="s">
        <v>7</v>
      </c>
      <c r="E63" s="2"/>
      <c r="F63" s="2"/>
      <c r="G63" s="2"/>
      <c r="H63" s="5"/>
    </row>
    <row r="64" spans="1:8" hidden="1" x14ac:dyDescent="0.2">
      <c r="A64" s="29"/>
      <c r="B64" s="29"/>
      <c r="C64" s="26"/>
      <c r="D64" s="1" t="s">
        <v>8</v>
      </c>
      <c r="E64" s="2">
        <v>0</v>
      </c>
      <c r="F64" s="2">
        <v>0</v>
      </c>
      <c r="G64" s="2">
        <v>0</v>
      </c>
      <c r="H64" s="5"/>
    </row>
    <row r="65" spans="1:8" hidden="1" x14ac:dyDescent="0.2">
      <c r="A65" s="29"/>
      <c r="B65" s="29"/>
      <c r="C65" s="26"/>
      <c r="D65" s="1" t="s">
        <v>9</v>
      </c>
      <c r="E65" s="2"/>
      <c r="F65" s="2"/>
      <c r="G65" s="2"/>
      <c r="H65" s="5"/>
    </row>
    <row r="66" spans="1:8" hidden="1" x14ac:dyDescent="0.2">
      <c r="A66" s="30"/>
      <c r="B66" s="30"/>
      <c r="C66" s="27"/>
      <c r="D66" s="3" t="s">
        <v>10</v>
      </c>
      <c r="E66" s="4">
        <f t="shared" ref="E66" si="27">E62+E63+E64+E65</f>
        <v>0</v>
      </c>
      <c r="F66" s="4">
        <f t="shared" ref="F66" si="28">F62+F63+F64+F65</f>
        <v>0</v>
      </c>
      <c r="G66" s="4">
        <f t="shared" ref="G66" si="29">G62+G63+G64+G65</f>
        <v>0</v>
      </c>
      <c r="H66" s="3"/>
    </row>
    <row r="67" spans="1:8" ht="24.75" customHeight="1" x14ac:dyDescent="0.2">
      <c r="A67" s="15"/>
      <c r="B67" s="15"/>
      <c r="C67" s="53" t="str">
        <f>$C$52</f>
        <v xml:space="preserve">Воробейнская сельская администрация </v>
      </c>
      <c r="D67" s="1" t="str">
        <f t="shared" ref="D67:D71" si="30">D52</f>
        <v>средства областного бюджета</v>
      </c>
      <c r="E67" s="4"/>
      <c r="F67" s="4"/>
      <c r="G67" s="4"/>
      <c r="H67" s="3"/>
    </row>
    <row r="68" spans="1:8" ht="22.5" x14ac:dyDescent="0.2">
      <c r="A68" s="15"/>
      <c r="B68" s="15"/>
      <c r="C68" s="43"/>
      <c r="D68" s="1" t="str">
        <f t="shared" si="30"/>
        <v>средства федерального бюджета</v>
      </c>
      <c r="E68" s="4"/>
      <c r="F68" s="4"/>
      <c r="G68" s="4"/>
      <c r="H68" s="3"/>
    </row>
    <row r="69" spans="1:8" x14ac:dyDescent="0.2">
      <c r="A69" s="15"/>
      <c r="B69" s="15" t="str">
        <f>[1]Документ!$A$137</f>
        <v xml:space="preserve">        Мероприятия по благоустройству</v>
      </c>
      <c r="C69" s="17"/>
      <c r="D69" s="1" t="str">
        <f t="shared" si="30"/>
        <v>средства местных бюджетов</v>
      </c>
      <c r="E69" s="4">
        <v>33211</v>
      </c>
      <c r="F69" s="4"/>
      <c r="G69" s="4"/>
      <c r="H69" s="3"/>
    </row>
    <row r="70" spans="1:8" x14ac:dyDescent="0.2">
      <c r="A70" s="15"/>
      <c r="B70" s="15"/>
      <c r="C70" s="17"/>
      <c r="D70" s="1" t="str">
        <f t="shared" si="30"/>
        <v>внебюджетные средства</v>
      </c>
      <c r="E70" s="4"/>
      <c r="F70" s="4"/>
      <c r="G70" s="4"/>
      <c r="H70" s="3"/>
    </row>
    <row r="71" spans="1:8" x14ac:dyDescent="0.2">
      <c r="A71" s="15"/>
      <c r="B71" s="15"/>
      <c r="C71" s="17"/>
      <c r="D71" s="12" t="str">
        <f t="shared" si="30"/>
        <v>итого</v>
      </c>
      <c r="E71" s="4">
        <v>33211</v>
      </c>
      <c r="F71" s="4"/>
      <c r="G71" s="4"/>
      <c r="H71" s="3"/>
    </row>
    <row r="72" spans="1:8" ht="14.25" customHeight="1" x14ac:dyDescent="0.2">
      <c r="A72" s="59" t="s">
        <v>32</v>
      </c>
      <c r="B72" s="38" t="s">
        <v>35</v>
      </c>
      <c r="C72" s="26" t="s">
        <v>25</v>
      </c>
      <c r="D72" s="1" t="s">
        <v>6</v>
      </c>
      <c r="E72" s="2"/>
      <c r="F72" s="2"/>
      <c r="G72" s="2"/>
      <c r="H72" s="60"/>
    </row>
    <row r="73" spans="1:8" ht="22.5" x14ac:dyDescent="0.2">
      <c r="A73" s="61"/>
      <c r="B73" s="29"/>
      <c r="C73" s="26"/>
      <c r="D73" s="1" t="s">
        <v>7</v>
      </c>
      <c r="E73" s="2"/>
      <c r="F73" s="2"/>
      <c r="G73" s="2">
        <v>954660</v>
      </c>
      <c r="H73" s="60"/>
    </row>
    <row r="74" spans="1:8" ht="14.25" customHeight="1" x14ac:dyDescent="0.2">
      <c r="A74" s="61"/>
      <c r="B74" s="29"/>
      <c r="C74" s="26"/>
      <c r="D74" s="1" t="s">
        <v>8</v>
      </c>
      <c r="E74" s="2">
        <v>47507.37</v>
      </c>
      <c r="F74" s="2">
        <v>0</v>
      </c>
      <c r="G74" s="2">
        <v>50246</v>
      </c>
      <c r="H74" s="60"/>
    </row>
    <row r="75" spans="1:8" x14ac:dyDescent="0.2">
      <c r="A75" s="61"/>
      <c r="B75" s="29"/>
      <c r="C75" s="26"/>
      <c r="D75" s="1" t="s">
        <v>9</v>
      </c>
      <c r="E75" s="2"/>
      <c r="F75" s="2"/>
      <c r="G75" s="2"/>
      <c r="H75" s="60"/>
    </row>
    <row r="76" spans="1:8" ht="13.5" x14ac:dyDescent="0.2">
      <c r="A76" s="61"/>
      <c r="B76" s="30"/>
      <c r="C76" s="27"/>
      <c r="D76" s="3" t="s">
        <v>10</v>
      </c>
      <c r="E76" s="4">
        <f t="shared" ref="E76" si="31">E72+E73+E74+E75</f>
        <v>47507.37</v>
      </c>
      <c r="F76" s="4">
        <f t="shared" ref="F76" si="32">F72+F73+F74+F75</f>
        <v>0</v>
      </c>
      <c r="G76" s="4">
        <f t="shared" ref="G76" si="33">G72+G73+G74+G75</f>
        <v>1004906</v>
      </c>
      <c r="H76" s="62"/>
    </row>
    <row r="77" spans="1:8" x14ac:dyDescent="0.2">
      <c r="A77" s="18">
        <v>10</v>
      </c>
      <c r="B77" s="47" t="s">
        <v>20</v>
      </c>
      <c r="C77" s="22" t="s">
        <v>25</v>
      </c>
      <c r="D77" s="1" t="s">
        <v>6</v>
      </c>
      <c r="E77" s="5"/>
      <c r="F77" s="5"/>
      <c r="G77" s="5"/>
      <c r="H77" s="3"/>
    </row>
    <row r="78" spans="1:8" ht="11.25" customHeight="1" x14ac:dyDescent="0.2">
      <c r="A78" s="19"/>
      <c r="B78" s="48"/>
      <c r="C78" s="23"/>
      <c r="D78" s="1" t="s">
        <v>7</v>
      </c>
      <c r="E78" s="5"/>
      <c r="F78" s="5"/>
      <c r="G78" s="5"/>
      <c r="H78" s="3"/>
    </row>
    <row r="79" spans="1:8" x14ac:dyDescent="0.2">
      <c r="A79" s="19"/>
      <c r="B79" s="48"/>
      <c r="C79" s="23"/>
      <c r="D79" s="1" t="s">
        <v>8</v>
      </c>
      <c r="E79" s="5">
        <v>0</v>
      </c>
      <c r="F79" s="5">
        <v>50</v>
      </c>
      <c r="G79" s="5">
        <v>0</v>
      </c>
      <c r="H79" s="3"/>
    </row>
    <row r="80" spans="1:8" x14ac:dyDescent="0.2">
      <c r="A80" s="19"/>
      <c r="B80" s="48"/>
      <c r="C80" s="23"/>
      <c r="D80" s="1" t="s">
        <v>9</v>
      </c>
      <c r="E80" s="5"/>
      <c r="F80" s="5"/>
      <c r="G80" s="5"/>
      <c r="H80" s="3"/>
    </row>
    <row r="81" spans="1:8" x14ac:dyDescent="0.2">
      <c r="A81" s="20"/>
      <c r="B81" s="49"/>
      <c r="C81" s="24"/>
      <c r="D81" s="3" t="s">
        <v>10</v>
      </c>
      <c r="E81" s="5">
        <f>E79</f>
        <v>0</v>
      </c>
      <c r="F81" s="5">
        <f>F79</f>
        <v>50</v>
      </c>
      <c r="G81" s="5">
        <f>G79</f>
        <v>0</v>
      </c>
      <c r="H81" s="3"/>
    </row>
    <row r="82" spans="1:8" x14ac:dyDescent="0.2">
      <c r="A82" s="16">
        <v>12</v>
      </c>
      <c r="B82" s="37" t="s">
        <v>21</v>
      </c>
      <c r="C82" s="25" t="s">
        <v>25</v>
      </c>
      <c r="D82" s="1" t="s">
        <v>6</v>
      </c>
      <c r="E82" s="5"/>
      <c r="F82" s="5"/>
      <c r="G82" s="5"/>
      <c r="H82" s="3"/>
    </row>
    <row r="83" spans="1:8" ht="12.75" customHeight="1" x14ac:dyDescent="0.2">
      <c r="A83" s="16"/>
      <c r="B83" s="37"/>
      <c r="C83" s="25"/>
      <c r="D83" s="1" t="s">
        <v>7</v>
      </c>
      <c r="E83" s="5"/>
      <c r="F83" s="5"/>
      <c r="G83" s="5"/>
      <c r="H83" s="3"/>
    </row>
    <row r="84" spans="1:8" x14ac:dyDescent="0.2">
      <c r="A84" s="16"/>
      <c r="B84" s="37"/>
      <c r="C84" s="25"/>
      <c r="D84" s="1" t="s">
        <v>8</v>
      </c>
      <c r="E84" s="5">
        <v>0</v>
      </c>
      <c r="F84" s="5">
        <v>500</v>
      </c>
      <c r="G84" s="5">
        <v>0</v>
      </c>
      <c r="H84" s="3"/>
    </row>
    <row r="85" spans="1:8" x14ac:dyDescent="0.2">
      <c r="A85" s="16"/>
      <c r="B85" s="37"/>
      <c r="C85" s="25"/>
      <c r="D85" s="1" t="s">
        <v>9</v>
      </c>
      <c r="E85" s="5"/>
      <c r="F85" s="5"/>
      <c r="G85" s="5"/>
      <c r="H85" s="3"/>
    </row>
    <row r="86" spans="1:8" x14ac:dyDescent="0.2">
      <c r="A86" s="16"/>
      <c r="B86" s="37"/>
      <c r="C86" s="25"/>
      <c r="D86" s="3" t="s">
        <v>10</v>
      </c>
      <c r="E86" s="5">
        <f>E84</f>
        <v>0</v>
      </c>
      <c r="F86" s="5">
        <f>F84</f>
        <v>500</v>
      </c>
      <c r="G86" s="5">
        <f>G84</f>
        <v>0</v>
      </c>
      <c r="H86" s="3"/>
    </row>
    <row r="87" spans="1:8" x14ac:dyDescent="0.2">
      <c r="A87" s="37">
        <v>13</v>
      </c>
      <c r="B87" s="37" t="s">
        <v>37</v>
      </c>
      <c r="C87" s="25" t="str">
        <f t="shared" ref="C87" si="34">$C$82</f>
        <v xml:space="preserve">Воробейнская сельская администрация </v>
      </c>
      <c r="D87" s="1" t="s">
        <v>6</v>
      </c>
      <c r="E87" s="5">
        <v>940500</v>
      </c>
      <c r="F87" s="5"/>
      <c r="G87" s="5"/>
      <c r="H87" s="3"/>
    </row>
    <row r="88" spans="1:8" ht="13.5" customHeight="1" x14ac:dyDescent="0.2">
      <c r="A88" s="37"/>
      <c r="B88" s="37"/>
      <c r="C88" s="25"/>
      <c r="D88" s="1" t="s">
        <v>7</v>
      </c>
      <c r="E88" s="5"/>
      <c r="F88" s="5"/>
      <c r="G88" s="5"/>
      <c r="H88" s="3"/>
    </row>
    <row r="89" spans="1:8" x14ac:dyDescent="0.2">
      <c r="A89" s="37"/>
      <c r="B89" s="37"/>
      <c r="C89" s="25"/>
      <c r="D89" s="1" t="s">
        <v>8</v>
      </c>
      <c r="E89" s="5">
        <v>49500</v>
      </c>
      <c r="F89" s="5">
        <v>0</v>
      </c>
      <c r="G89" s="5">
        <v>0</v>
      </c>
      <c r="H89" s="3"/>
    </row>
    <row r="90" spans="1:8" x14ac:dyDescent="0.2">
      <c r="A90" s="37"/>
      <c r="B90" s="37"/>
      <c r="C90" s="25"/>
      <c r="D90" s="1" t="s">
        <v>9</v>
      </c>
      <c r="E90" s="5">
        <v>10000</v>
      </c>
      <c r="F90" s="5"/>
      <c r="G90" s="5"/>
      <c r="H90" s="3"/>
    </row>
    <row r="91" spans="1:8" x14ac:dyDescent="0.2">
      <c r="A91" s="37"/>
      <c r="B91" s="37"/>
      <c r="C91" s="25"/>
      <c r="D91" s="12" t="s">
        <v>10</v>
      </c>
      <c r="E91" s="5">
        <v>1000000</v>
      </c>
      <c r="F91" s="5">
        <v>0</v>
      </c>
      <c r="G91" s="5">
        <v>0</v>
      </c>
      <c r="H91" s="3"/>
    </row>
    <row r="92" spans="1:8" x14ac:dyDescent="0.2">
      <c r="A92" s="15">
        <v>14</v>
      </c>
      <c r="B92" s="37" t="str">
        <f>[2]Table1!$A$82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92" s="25" t="str">
        <f t="shared" ref="C92" si="35">$C$82</f>
        <v xml:space="preserve">Воробейнская сельская администрация </v>
      </c>
      <c r="D92" s="1" t="s">
        <v>6</v>
      </c>
      <c r="E92" s="5"/>
      <c r="F92" s="5"/>
      <c r="G92" s="5"/>
      <c r="H92" s="3"/>
    </row>
    <row r="93" spans="1:8" ht="12.75" customHeight="1" x14ac:dyDescent="0.2">
      <c r="A93" s="15"/>
      <c r="B93" s="37"/>
      <c r="C93" s="25"/>
      <c r="D93" s="1" t="s">
        <v>7</v>
      </c>
      <c r="E93" s="5"/>
      <c r="F93" s="5"/>
      <c r="G93" s="5"/>
      <c r="H93" s="3"/>
    </row>
    <row r="94" spans="1:8" x14ac:dyDescent="0.2">
      <c r="A94" s="15"/>
      <c r="B94" s="37"/>
      <c r="C94" s="25"/>
      <c r="D94" s="1" t="s">
        <v>8</v>
      </c>
      <c r="E94" s="5">
        <v>600</v>
      </c>
      <c r="F94" s="5">
        <v>600</v>
      </c>
      <c r="G94" s="5">
        <v>600</v>
      </c>
      <c r="H94" s="3"/>
    </row>
    <row r="95" spans="1:8" x14ac:dyDescent="0.2">
      <c r="A95" s="15"/>
      <c r="B95" s="37"/>
      <c r="C95" s="25"/>
      <c r="D95" s="1" t="s">
        <v>9</v>
      </c>
      <c r="E95" s="5"/>
      <c r="F95" s="5"/>
      <c r="G95" s="5"/>
      <c r="H95" s="3"/>
    </row>
    <row r="96" spans="1:8" x14ac:dyDescent="0.2">
      <c r="A96" s="15"/>
      <c r="B96" s="37"/>
      <c r="C96" s="25"/>
      <c r="D96" s="12" t="s">
        <v>10</v>
      </c>
      <c r="E96" s="5">
        <v>600</v>
      </c>
      <c r="F96" s="5">
        <v>600</v>
      </c>
      <c r="G96" s="5">
        <v>600</v>
      </c>
      <c r="H96" s="3"/>
    </row>
    <row r="97" spans="1:8" x14ac:dyDescent="0.2">
      <c r="A97" s="63">
        <v>15</v>
      </c>
      <c r="B97" s="29" t="s">
        <v>26</v>
      </c>
      <c r="C97" s="43" t="str">
        <f>C72</f>
        <v xml:space="preserve">Воробейнская сельская администрация </v>
      </c>
      <c r="D97" s="11" t="s">
        <v>6</v>
      </c>
      <c r="E97" s="13">
        <f t="shared" ref="E97:G98" si="36">E72</f>
        <v>0</v>
      </c>
      <c r="F97" s="13">
        <f t="shared" si="36"/>
        <v>0</v>
      </c>
      <c r="G97" s="13">
        <f t="shared" si="36"/>
        <v>0</v>
      </c>
      <c r="H97" s="10"/>
    </row>
    <row r="98" spans="1:8" ht="22.5" x14ac:dyDescent="0.2">
      <c r="A98" s="64"/>
      <c r="B98" s="45"/>
      <c r="C98" s="43"/>
      <c r="D98" s="1" t="s">
        <v>7</v>
      </c>
      <c r="E98" s="5">
        <f t="shared" si="36"/>
        <v>0</v>
      </c>
      <c r="F98" s="5">
        <f t="shared" si="36"/>
        <v>0</v>
      </c>
      <c r="G98" s="5"/>
      <c r="H98" s="3"/>
    </row>
    <row r="99" spans="1:8" x14ac:dyDescent="0.2">
      <c r="A99" s="64"/>
      <c r="B99" s="45"/>
      <c r="C99" s="43"/>
      <c r="D99" s="1" t="s">
        <v>8</v>
      </c>
      <c r="E99" s="5">
        <v>600</v>
      </c>
      <c r="F99" s="5">
        <v>600</v>
      </c>
      <c r="G99" s="5">
        <v>600</v>
      </c>
      <c r="H99" s="3"/>
    </row>
    <row r="100" spans="1:8" x14ac:dyDescent="0.2">
      <c r="A100" s="64"/>
      <c r="B100" s="45"/>
      <c r="C100" s="43"/>
      <c r="D100" s="1" t="s">
        <v>9</v>
      </c>
      <c r="E100" s="5"/>
      <c r="F100" s="5"/>
      <c r="G100" s="5"/>
      <c r="H100" s="3"/>
    </row>
    <row r="101" spans="1:8" x14ac:dyDescent="0.2">
      <c r="A101" s="65"/>
      <c r="B101" s="46"/>
      <c r="C101" s="44"/>
      <c r="D101" s="3" t="s">
        <v>10</v>
      </c>
      <c r="E101" s="5">
        <f t="shared" ref="E101:G101" si="37">E97+E98+E99+E100</f>
        <v>600</v>
      </c>
      <c r="F101" s="5">
        <f t="shared" si="37"/>
        <v>600</v>
      </c>
      <c r="G101" s="5">
        <f t="shared" si="37"/>
        <v>600</v>
      </c>
      <c r="H101" s="3"/>
    </row>
    <row r="102" spans="1:8" x14ac:dyDescent="0.2">
      <c r="A102" s="54"/>
      <c r="B102" s="40" t="s">
        <v>22</v>
      </c>
      <c r="C102" s="41"/>
      <c r="D102" s="42"/>
      <c r="E102" s="8">
        <f>E16+E21+E26+E31+E36+E41+E46+E51+E56+E76+E81+E86+E101+E91+E96+E71</f>
        <v>11191809.839999998</v>
      </c>
      <c r="F102" s="8">
        <f>F16+F21+F26+F31+F36+F41+F46+F51+F56+F76+F81+F86+F91+F96+F101</f>
        <v>4376883.5</v>
      </c>
      <c r="G102" s="8">
        <f>G16+G21+G26+G31+G36+G41+G46+G51+G56+G81+G86+G91+G96+G101</f>
        <v>5361665.5</v>
      </c>
      <c r="H102" s="66"/>
    </row>
  </sheetData>
  <mergeCells count="61">
    <mergeCell ref="D2:H2"/>
    <mergeCell ref="A52:A56"/>
    <mergeCell ref="A57:A61"/>
    <mergeCell ref="A62:A66"/>
    <mergeCell ref="A72:A76"/>
    <mergeCell ref="A17:A21"/>
    <mergeCell ref="A22:A26"/>
    <mergeCell ref="A27:A31"/>
    <mergeCell ref="A32:A36"/>
    <mergeCell ref="A37:A41"/>
    <mergeCell ref="C52:C56"/>
    <mergeCell ref="C72:C76"/>
    <mergeCell ref="C67:C68"/>
    <mergeCell ref="B17:B20"/>
    <mergeCell ref="B22:B26"/>
    <mergeCell ref="B27:B31"/>
    <mergeCell ref="B102:D102"/>
    <mergeCell ref="C82:C86"/>
    <mergeCell ref="C77:C81"/>
    <mergeCell ref="C97:C101"/>
    <mergeCell ref="C87:C91"/>
    <mergeCell ref="B97:B101"/>
    <mergeCell ref="B82:B86"/>
    <mergeCell ref="B77:B81"/>
    <mergeCell ref="B87:B91"/>
    <mergeCell ref="A97:A101"/>
    <mergeCell ref="A87:A91"/>
    <mergeCell ref="B92:B96"/>
    <mergeCell ref="C92:C96"/>
    <mergeCell ref="A12:A16"/>
    <mergeCell ref="C12:C16"/>
    <mergeCell ref="B12:B16"/>
    <mergeCell ref="B42:B46"/>
    <mergeCell ref="B52:B56"/>
    <mergeCell ref="B57:B61"/>
    <mergeCell ref="B62:B66"/>
    <mergeCell ref="B72:B76"/>
    <mergeCell ref="B47:B51"/>
    <mergeCell ref="A42:A46"/>
    <mergeCell ref="C57:C61"/>
    <mergeCell ref="C62:C66"/>
    <mergeCell ref="A7:A11"/>
    <mergeCell ref="C7:C11"/>
    <mergeCell ref="D3:H3"/>
    <mergeCell ref="A4:H4"/>
    <mergeCell ref="A5:A6"/>
    <mergeCell ref="B5:B6"/>
    <mergeCell ref="C5:C6"/>
    <mergeCell ref="D5:D6"/>
    <mergeCell ref="E5:G5"/>
    <mergeCell ref="H5:H6"/>
    <mergeCell ref="H12:H16"/>
    <mergeCell ref="C47:C51"/>
    <mergeCell ref="C17:C21"/>
    <mergeCell ref="B7:B11"/>
    <mergeCell ref="C37:C41"/>
    <mergeCell ref="C27:C31"/>
    <mergeCell ref="C32:C36"/>
    <mergeCell ref="C22:C26"/>
    <mergeCell ref="C42:C46"/>
    <mergeCell ref="B37:B41"/>
  </mergeCells>
  <pageMargins left="0.59055118110236227" right="0.15748031496062992" top="0.27559055118110237" bottom="0.19685039370078741" header="0.31496062992125984" footer="0.15748031496062992"/>
  <pageSetup paperSize="9" scale="78" orientation="landscape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2023-06-14T12:28:58Z</dcterms:modified>
</cp:coreProperties>
</file>