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C:\Users\User\Documents\Анализ бюджета 2009-2022год\Исполнение за 2022г\исполнение за 9 месяцев\"/>
    </mc:Choice>
  </mc:AlternateContent>
  <xr:revisionPtr revIDLastSave="0" documentId="13_ncr:1_{BD72A8F1-5B78-49F2-8F6F-41DD56D2E969}" xr6:coauthVersionLast="44" xr6:coauthVersionMax="44" xr10:uidLastSave="{00000000-0000-0000-0000-000000000000}"/>
  <bookViews>
    <workbookView xWindow="-120" yWindow="-120" windowWidth="19440" windowHeight="15000" xr2:uid="{00000000-000D-0000-FFFF-FFFF00000000}"/>
  </bookViews>
  <sheets>
    <sheet name="Документ" sheetId="2" r:id="rId1"/>
  </sheets>
  <externalReferences>
    <externalReference r:id="rId2"/>
    <externalReference r:id="rId3"/>
    <externalReference r:id="rId4"/>
  </externalReferences>
  <definedNames>
    <definedName name="_xlnm.Print_Titles" localSheetId="0">Документ!$12:$13</definedName>
    <definedName name="_xlnm.Print_Area" localSheetId="0">Документ!$A$1:$AG$63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D57" i="2" l="1"/>
  <c r="B18" i="2"/>
  <c r="B48" i="2" l="1"/>
  <c r="B49" i="2"/>
  <c r="B47" i="2"/>
  <c r="AE57" i="2" l="1"/>
  <c r="AF57" i="2"/>
  <c r="AG57" i="2"/>
  <c r="AD56" i="2"/>
  <c r="AE56" i="2"/>
  <c r="AF56" i="2"/>
  <c r="AG56" i="2"/>
  <c r="AE54" i="2"/>
  <c r="AF54" i="2"/>
  <c r="AE53" i="2"/>
  <c r="AF53" i="2"/>
  <c r="AD46" i="2"/>
  <c r="AE46" i="2"/>
  <c r="AF46" i="2"/>
  <c r="AG46" i="2"/>
  <c r="AD45" i="2"/>
  <c r="AE45" i="2"/>
  <c r="AF45" i="2"/>
  <c r="AG45" i="2"/>
  <c r="AE34" i="2"/>
  <c r="AF34" i="2"/>
  <c r="AE33" i="2"/>
  <c r="AF33" i="2"/>
  <c r="AE32" i="2"/>
  <c r="AF32" i="2"/>
  <c r="AE30" i="2"/>
  <c r="AF30" i="2"/>
  <c r="AD28" i="2"/>
  <c r="AE28" i="2"/>
  <c r="AF28" i="2"/>
  <c r="AG28" i="2"/>
  <c r="AD25" i="2"/>
  <c r="AE25" i="2"/>
  <c r="AF25" i="2"/>
  <c r="AG25" i="2"/>
  <c r="AE22" i="2"/>
  <c r="AF22" i="2"/>
  <c r="AE21" i="2"/>
  <c r="AF21" i="2"/>
  <c r="AD16" i="2" l="1"/>
  <c r="AE16" i="2"/>
  <c r="AF16" i="2"/>
  <c r="AG16" i="2"/>
  <c r="B45" i="2" l="1"/>
</calcChain>
</file>

<file path=xl/sharedStrings.xml><?xml version="1.0" encoding="utf-8"?>
<sst xmlns="http://schemas.openxmlformats.org/spreadsheetml/2006/main" count="184" uniqueCount="144">
  <si>
    <t>Код</t>
  </si>
  <si>
    <t>Наименование показателя</t>
  </si>
  <si>
    <t/>
  </si>
  <si>
    <t>Документ</t>
  </si>
  <si>
    <t>Плательщик</t>
  </si>
  <si>
    <t>План на год</t>
  </si>
  <si>
    <t>Исполнение с начала года</t>
  </si>
  <si>
    <t>Исполнение за отчетный период</t>
  </si>
  <si>
    <t>Расхождение с начала года</t>
  </si>
  <si>
    <t>Расхождение за отчетный период</t>
  </si>
  <si>
    <t>Расхождение кассового плана</t>
  </si>
  <si>
    <t>Итого</t>
  </si>
  <si>
    <t>Сумма</t>
  </si>
  <si>
    <t>00010000000000000000</t>
  </si>
  <si>
    <t xml:space="preserve">      НАЛОГОВЫЕ И НЕНАЛОГОВЫЕ ДОХОДЫ</t>
  </si>
  <si>
    <t>00010100000000000000</t>
  </si>
  <si>
    <t xml:space="preserve">        НАЛОГИ НА ПРИБЫЛЬ, ДОХОДЫ</t>
  </si>
  <si>
    <t>00010102000000000000</t>
  </si>
  <si>
    <t xml:space="preserve">          Налог на доходы физических лиц</t>
  </si>
  <si>
    <t>00010102010000000000</t>
  </si>
  <si>
    <t xml:space="preserve">            Налог на доходы физических лиц с доходов,источником которых являеться налоговый агент,за исключением доходов,в отношении которых исчесление и уплата налога осущствеляется в соответствии со ст.227,227.1, и 228 Налогового кодекса Российской Федерации</t>
  </si>
  <si>
    <t>00010102030010000000</t>
  </si>
  <si>
    <t xml:space="preserve">                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</si>
  <si>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00010500000000000000</t>
  </si>
  <si>
    <t xml:space="preserve">        НАЛОГИ НА СОВОКУПНЫЙ ДОХОД</t>
  </si>
  <si>
    <t>00010503000000000000</t>
  </si>
  <si>
    <t xml:space="preserve">          Единый сельскохозяйственный налог</t>
  </si>
  <si>
    <t>00010503010010000000</t>
  </si>
  <si>
    <t xml:space="preserve">                Единый сельскохозяйственный налог</t>
  </si>
  <si>
    <t>00010600000000000000</t>
  </si>
  <si>
    <t xml:space="preserve">        НАЛОГИ НА ИМУЩЕСТВО</t>
  </si>
  <si>
    <t>00010601000000000000</t>
  </si>
  <si>
    <t xml:space="preserve">          Налог на имущество физических лиц</t>
  </si>
  <si>
    <t>00010601030100000000</t>
  </si>
  <si>
    <t xml:space="preserve">                Налог на имущество физических лиц. по ставкам применяемым к объектам налогооблажения расположенным в границах поселений</t>
  </si>
  <si>
    <t>00010606000000000000</t>
  </si>
  <si>
    <t xml:space="preserve">          Земельный налог</t>
  </si>
  <si>
    <t>00010606030000000000</t>
  </si>
  <si>
    <t xml:space="preserve">            Земельный налог с организаций</t>
  </si>
  <si>
    <t>00010606033100000000</t>
  </si>
  <si>
    <t xml:space="preserve">                Земельный налог. с организаций обладающих земельным участком. расположенным в границиах сельских поселений</t>
  </si>
  <si>
    <t>00010606040000000000</t>
  </si>
  <si>
    <t xml:space="preserve">            Земельный налог с физических лиц</t>
  </si>
  <si>
    <t>00010606043100000000</t>
  </si>
  <si>
    <t xml:space="preserve">                Земельный налог с физических лиц.обладающие земельным участком в границах сельских поселений</t>
  </si>
  <si>
    <t>00011100000000000000</t>
  </si>
  <si>
    <t xml:space="preserve">        ДОХОДЫ ОТ ИСПОЛЬЗОВАНИЯ ИМУЩЕСТВА, НАХОДЯЩЕГОСЯ В ГОСУДАРСТВЕННОЙ И МУНИЦИПАЛЬНОЙ СОБСТВЕННОСТИ</t>
  </si>
  <si>
    <t>00011105000000000000</t>
  </si>
  <si>
    <t xml:space="preserve">        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</si>
  <si>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00011105030000000000</t>
  </si>
  <si>
    <t xml:space="preserve">          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</si>
  <si>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00011105035100000000</t>
  </si>
  <si>
    <t xml:space="preserve">              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</si>
  <si>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00011400000000000000</t>
  </si>
  <si>
    <t xml:space="preserve">        ДОХОДЫ ОТ ПРОДАЖИ МАТЕРИАЛЬНЫХ И НЕМАТЕРИАЛЬНЫХ АКТИВОВ</t>
  </si>
  <si>
    <t>00011406000000000000</t>
  </si>
  <si>
    <t xml:space="preserve">          Доходы от продажи земельных участков, находящихся в государственной и муниципальной собственности</t>
  </si>
  <si>
    <t>00011406020000000000</t>
  </si>
  <si>
    <t xml:space="preserve">          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</si>
  <si>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00011406025100000000</t>
  </si>
  <si>
    <t xml:space="preserve">                Доходы от продажи земельных участков. находящихся в собственности сельских поселений (за исключением земельных участков муниципальных бюджетных и автономных учреждений)</t>
  </si>
  <si>
    <t>00011700000000000000</t>
  </si>
  <si>
    <t xml:space="preserve">        ПРОЧИЕ НЕНАЛОГОВЫЕ ДОХОДЫ</t>
  </si>
  <si>
    <t>00011715000000000000</t>
  </si>
  <si>
    <t xml:space="preserve">          Инициативные платежи</t>
  </si>
  <si>
    <t>00011715030100000000</t>
  </si>
  <si>
    <t xml:space="preserve">                Инициативные платежи зачисляемых в бюджеты сельских поселений</t>
  </si>
  <si>
    <t>00020000000000000000</t>
  </si>
  <si>
    <t xml:space="preserve">      БЕЗВОЗМЕЗДНЫЕ ПОСТУПЛЕНИЯ</t>
  </si>
  <si>
    <t>00020200000000000000</t>
  </si>
  <si>
    <t xml:space="preserve">        БЕЗВОЗМЕЗДНЫЕ ПОСТУПЛЕНИЯ ОТ ДРУГИХ БЮДЖЕТОВ БЮДЖЕТНОЙ СИСТЕМЫ РОССИЙСКОЙ ФЕДЕРАЦИИ</t>
  </si>
  <si>
    <t>00020216001000000000</t>
  </si>
  <si>
    <t>00020216001100000000</t>
  </si>
  <si>
    <t xml:space="preserve">                Дотации бюджетам сельских поселений на выравнивание бюджетной обеспеченности из бюджетов муниципальных районов.</t>
  </si>
  <si>
    <t>00020235000000000000</t>
  </si>
  <si>
    <t>00020235118100000000</t>
  </si>
  <si>
    <t>92220235118100000150</t>
  </si>
  <si>
    <t>00020240000000000000</t>
  </si>
  <si>
    <t xml:space="preserve">          Иные межбюджетные трансферты</t>
  </si>
  <si>
    <t>00020240014000000000</t>
  </si>
  <si>
    <t xml:space="preserve">            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</si>
  <si>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00020240014100000000</t>
  </si>
  <si>
    <t xml:space="preserve">                Межбюджетные трасферты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соответсвии с заключенными соглашениями</t>
  </si>
  <si>
    <t>00021900000000000000</t>
  </si>
  <si>
    <t xml:space="preserve">        ВОЗВРАТ ОСТАТКОВ СУБСИДИЙ, СУБВЕНЦИЙ И ИНЫХ МЕЖБЮДЖЕТНЫХ ТРАНСФЕРТОВ, ИМЕЮЩИХ ЦЕЛЕВОЕ НАЗНАЧЕНИЕ, ПРОШЛЫХ ЛЕТ</t>
  </si>
  <si>
    <t>00021960010000000000</t>
  </si>
  <si>
    <t>00021960010100000000</t>
  </si>
  <si>
    <t xml:space="preserve">                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</si>
  <si>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ИТОГО ДОХОДОВ</t>
  </si>
  <si>
    <t>00010102030010000110</t>
  </si>
  <si>
    <t>00010503000010000110</t>
  </si>
  <si>
    <t>00010503010010000110</t>
  </si>
  <si>
    <t>00010601000000000110</t>
  </si>
  <si>
    <t>00010601030100000110</t>
  </si>
  <si>
    <t>00010606030000000110</t>
  </si>
  <si>
    <t>00010606033100000110</t>
  </si>
  <si>
    <t>00010606040000000110</t>
  </si>
  <si>
    <t>00010606043100000110</t>
  </si>
  <si>
    <t>00011105000000000120</t>
  </si>
  <si>
    <t>00011105030000000120</t>
  </si>
  <si>
    <t>00011105035100000120</t>
  </si>
  <si>
    <t>00011406000000000430</t>
  </si>
  <si>
    <t>00011406020000000430</t>
  </si>
  <si>
    <t>00011406025100000430</t>
  </si>
  <si>
    <t>00011715000000000150</t>
  </si>
  <si>
    <t>00011715030100000150</t>
  </si>
  <si>
    <t>00020210000000000150</t>
  </si>
  <si>
    <t>Дотации бюджетам бюджетной системы Российской Федерации</t>
  </si>
  <si>
    <t>00020216001000000150</t>
  </si>
  <si>
    <t>00020216001100000150</t>
  </si>
  <si>
    <t>00020230000000000150</t>
  </si>
  <si>
    <t>Субвенции бюджетам бюджетной системы Российской Федерации</t>
  </si>
  <si>
    <t>00020235118000000150</t>
  </si>
  <si>
    <t>00020235118100000150</t>
  </si>
  <si>
    <t>00020240000000000150</t>
  </si>
  <si>
    <t>00020240014000000150</t>
  </si>
  <si>
    <t>00020240014100000150</t>
  </si>
  <si>
    <t>00021900000100000150</t>
  </si>
  <si>
    <t>Возврат остатков субсидий, субвенций и  иных межбюджетных трансфертов, имеющих целевое назначение, прошлых лет из бюджетов сельских поселений</t>
  </si>
  <si>
    <t>00021960010100000150</t>
  </si>
  <si>
    <t>Уточненные назначения на 2022 год, рублей</t>
  </si>
  <si>
    <t>% исполнения к уточненным назначениям</t>
  </si>
  <si>
    <t>Доходы бюджета Воробейнского сельского поселения Жирятинского муниципального района</t>
  </si>
  <si>
    <t>Приложение № 1</t>
  </si>
  <si>
    <t>к постановлению Воробейнской сельской</t>
  </si>
  <si>
    <t>"Об утверждении отчета об исполнении бюджета</t>
  </si>
  <si>
    <t>Воробейнского сельского поселения Жирятинского</t>
  </si>
  <si>
    <t>муниципального района Брянской области за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</si>
  <si>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</si>
  <si>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00020225299000000150</t>
  </si>
  <si>
    <t>00020225299100000150</t>
  </si>
  <si>
    <t>00010102010010000110</t>
  </si>
  <si>
    <t>00010606000000000110</t>
  </si>
  <si>
    <t>00020220000000000150</t>
  </si>
  <si>
    <t>Субвенции бюджетам  на осуществление первичного воинского учета органами местного самоуправления поселений, муниципальных и городских округов</t>
  </si>
  <si>
    <t>00010102020010000110</t>
  </si>
  <si>
    <t>00020229999100000000</t>
  </si>
  <si>
    <t xml:space="preserve">                  Прочие субсидии бюджетам сельских поселений</t>
  </si>
  <si>
    <t xml:space="preserve">                Прочие субсидии</t>
  </si>
  <si>
    <t>00020229999100000150</t>
  </si>
  <si>
    <t>Кассовое исполнение за 9 месяцев 2022 года, рублей</t>
  </si>
  <si>
    <t>Брянской области за 9 месяцев 2022 года</t>
  </si>
  <si>
    <t>9 месяцев   2022 года"</t>
  </si>
  <si>
    <t>администрации № 33   от  12 октября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</si>
</sst>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0"/>
      <color rgb="FF000000"/>
      <name val="Arial Cyr"/>
      <charset val="204"/>
    </font>
    <font>
      <sz val="10"/>
      <name val="Arial Cyr"/>
    </font>
    <font>
      <b/>
      <sz val="10"/>
      <name val="Arial Cyr"/>
    </font>
    <font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2">
    <xf numFmtId="0" fontId="0" fillId="0" borderId="0"/>
    <xf numFmtId="0" fontId="1" fillId="0" borderId="1">
      <alignment horizontal="left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3">
      <alignment horizontal="center" vertical="center" wrapText="1"/>
    </xf>
    <xf numFmtId="1" fontId="1" fillId="0" borderId="2">
      <alignment horizontal="center" vertical="top" shrinkToFit="1"/>
    </xf>
    <xf numFmtId="0" fontId="1" fillId="0" borderId="2">
      <alignment horizontal="left" vertical="top" wrapText="1"/>
    </xf>
    <xf numFmtId="0" fontId="1" fillId="0" borderId="2">
      <alignment horizontal="center" vertical="top" wrapText="1"/>
    </xf>
    <xf numFmtId="4" fontId="3" fillId="2" borderId="2">
      <alignment horizontal="right" vertical="top" shrinkToFit="1"/>
    </xf>
    <xf numFmtId="10" fontId="3" fillId="2" borderId="2">
      <alignment horizontal="center" vertical="top" shrinkToFit="1"/>
    </xf>
    <xf numFmtId="1" fontId="3" fillId="0" borderId="2">
      <alignment horizontal="left" vertical="top" shrinkToFit="1"/>
    </xf>
    <xf numFmtId="1" fontId="3" fillId="0" borderId="4">
      <alignment horizontal="left" vertical="top" shrinkToFit="1"/>
    </xf>
    <xf numFmtId="4" fontId="3" fillId="3" borderId="2">
      <alignment horizontal="right" vertical="top" shrinkToFit="1"/>
    </xf>
    <xf numFmtId="10" fontId="3" fillId="3" borderId="2">
      <alignment horizontal="center" vertical="top" shrinkToFi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4" fontId="1" fillId="0" borderId="2">
      <alignment horizontal="right" vertical="top" shrinkToFit="1"/>
    </xf>
    <xf numFmtId="10" fontId="1" fillId="0" borderId="2">
      <alignment horizontal="center" vertical="top" shrinkToFit="1"/>
    </xf>
    <xf numFmtId="0" fontId="1" fillId="4" borderId="1">
      <alignment horizontal="left"/>
    </xf>
  </cellStyleXfs>
  <cellXfs count="57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>
      <alignment horizontal="left" wrapText="1"/>
    </xf>
    <xf numFmtId="0" fontId="1" fillId="0" borderId="1" xfId="2" applyNumberFormat="1" applyProtection="1"/>
    <xf numFmtId="0" fontId="2" fillId="0" borderId="1" xfId="3" applyNumberFormat="1" applyProtection="1">
      <alignment horizontal="center" wrapText="1"/>
    </xf>
    <xf numFmtId="0" fontId="2" fillId="0" borderId="1" xfId="4" applyNumberFormat="1" applyProtection="1">
      <alignment horizontal="center"/>
    </xf>
    <xf numFmtId="0" fontId="1" fillId="0" borderId="2" xfId="12" applyNumberFormat="1" applyProtection="1">
      <alignment horizontal="center" vertical="center" wrapText="1"/>
    </xf>
    <xf numFmtId="0" fontId="1" fillId="0" borderId="3" xfId="13" applyNumberFormat="1" applyProtection="1">
      <alignment horizontal="center" vertical="center" wrapText="1"/>
    </xf>
    <xf numFmtId="1" fontId="1" fillId="0" borderId="2" xfId="14" applyNumberFormat="1" applyProtection="1">
      <alignment horizontal="center" vertical="top" shrinkToFit="1"/>
    </xf>
    <xf numFmtId="0" fontId="1" fillId="0" borderId="2" xfId="15" applyNumberFormat="1" applyProtection="1">
      <alignment horizontal="left" vertical="top" wrapText="1"/>
    </xf>
    <xf numFmtId="0" fontId="1" fillId="0" borderId="2" xfId="16" applyNumberFormat="1" applyProtection="1">
      <alignment horizontal="center" vertical="top" wrapText="1"/>
    </xf>
    <xf numFmtId="4" fontId="3" fillId="2" borderId="2" xfId="17" applyNumberFormat="1" applyProtection="1">
      <alignment horizontal="right" vertical="top" shrinkToFit="1"/>
    </xf>
    <xf numFmtId="10" fontId="3" fillId="2" borderId="2" xfId="18" applyNumberFormat="1" applyProtection="1">
      <alignment horizontal="center" vertical="top" shrinkToFit="1"/>
    </xf>
    <xf numFmtId="1" fontId="3" fillId="0" borderId="4" xfId="20" applyNumberFormat="1" applyProtection="1">
      <alignment horizontal="left" vertical="top" shrinkToFit="1"/>
    </xf>
    <xf numFmtId="4" fontId="3" fillId="3" borderId="2" xfId="21" applyNumberFormat="1" applyProtection="1">
      <alignment horizontal="right" vertical="top" shrinkToFit="1"/>
    </xf>
    <xf numFmtId="10" fontId="3" fillId="3" borderId="2" xfId="22" applyNumberFormat="1" applyProtection="1">
      <alignment horizontal="center" vertical="top" shrinkToFit="1"/>
    </xf>
    <xf numFmtId="0" fontId="1" fillId="0" borderId="2" xfId="12" applyNumberFormat="1" applyProtection="1">
      <alignment horizontal="center" vertical="center" wrapText="1"/>
    </xf>
    <xf numFmtId="49" fontId="1" fillId="0" borderId="2" xfId="14" applyNumberFormat="1" applyProtection="1">
      <alignment horizontal="center" vertical="top" shrinkToFit="1"/>
    </xf>
    <xf numFmtId="49" fontId="5" fillId="0" borderId="2" xfId="14" applyNumberFormat="1" applyFont="1" applyProtection="1">
      <alignment horizontal="center" vertical="top" shrinkToFit="1"/>
    </xf>
    <xf numFmtId="49" fontId="1" fillId="0" borderId="2" xfId="15" applyNumberFormat="1" applyProtection="1">
      <alignment horizontal="left" vertical="top" wrapText="1"/>
    </xf>
    <xf numFmtId="0" fontId="1" fillId="0" borderId="2" xfId="11" applyNumberFormat="1" applyAlignment="1" applyProtection="1">
      <alignment vertical="center" wrapText="1"/>
    </xf>
    <xf numFmtId="0" fontId="1" fillId="0" borderId="2" xfId="11" applyAlignment="1">
      <alignment vertical="center" wrapText="1"/>
    </xf>
    <xf numFmtId="0" fontId="1" fillId="0" borderId="1" xfId="1" applyNumberFormat="1" applyAlignment="1" applyProtection="1">
      <alignment wrapText="1"/>
    </xf>
    <xf numFmtId="0" fontId="6" fillId="0" borderId="1" xfId="1" applyNumberFormat="1" applyFont="1" applyAlignment="1" applyProtection="1">
      <alignment wrapText="1"/>
    </xf>
    <xf numFmtId="4" fontId="7" fillId="2" borderId="2" xfId="17" applyNumberFormat="1" applyFont="1" applyProtection="1">
      <alignment horizontal="right" vertical="top" shrinkToFit="1"/>
    </xf>
    <xf numFmtId="49" fontId="8" fillId="0" borderId="2" xfId="14" applyNumberFormat="1" applyFont="1" applyProtection="1">
      <alignment horizontal="center" vertical="top" shrinkToFit="1"/>
    </xf>
    <xf numFmtId="49" fontId="6" fillId="0" borderId="2" xfId="14" applyNumberFormat="1" applyFont="1" applyProtection="1">
      <alignment horizontal="center" vertical="top" shrinkToFit="1"/>
    </xf>
    <xf numFmtId="1" fontId="1" fillId="0" borderId="2" xfId="15" applyNumberFormat="1" applyProtection="1">
      <alignment horizontal="left" vertical="top" wrapText="1"/>
    </xf>
    <xf numFmtId="0" fontId="6" fillId="0" borderId="2" xfId="15" applyNumberFormat="1" applyFont="1" applyProtection="1">
      <alignment horizontal="left" vertical="top" wrapText="1"/>
    </xf>
    <xf numFmtId="1" fontId="3" fillId="0" borderId="2" xfId="19" applyNumberFormat="1" applyProtection="1">
      <alignment horizontal="left" vertical="top" shrinkToFit="1"/>
    </xf>
    <xf numFmtId="1" fontId="3" fillId="0" borderId="2" xfId="19">
      <alignment horizontal="left" vertical="top" shrinkToFit="1"/>
    </xf>
    <xf numFmtId="0" fontId="1" fillId="0" borderId="1" xfId="1" applyNumberFormat="1" applyProtection="1">
      <alignment horizontal="left" wrapText="1"/>
    </xf>
    <xf numFmtId="0" fontId="1" fillId="0" borderId="1" xfId="1">
      <alignment horizontal="left" wrapText="1"/>
    </xf>
    <xf numFmtId="0" fontId="1" fillId="0" borderId="2" xfId="11" applyNumberFormat="1" applyProtection="1">
      <alignment horizontal="center" vertical="center" wrapText="1"/>
    </xf>
    <xf numFmtId="0" fontId="1" fillId="0" borderId="2" xfId="11">
      <alignment horizontal="center" vertical="center" wrapText="1"/>
    </xf>
    <xf numFmtId="0" fontId="1" fillId="0" borderId="2" xfId="12" applyNumberFormat="1" applyProtection="1">
      <alignment horizontal="center" vertical="center" wrapText="1"/>
    </xf>
    <xf numFmtId="0" fontId="1" fillId="0" borderId="2" xfId="12">
      <alignment horizontal="center" vertical="center" wrapText="1"/>
    </xf>
    <xf numFmtId="0" fontId="1" fillId="0" borderId="5" xfId="12" applyNumberFormat="1" applyBorder="1" applyAlignment="1" applyProtection="1">
      <alignment horizontal="center" vertical="center" wrapText="1"/>
    </xf>
    <xf numFmtId="0" fontId="1" fillId="0" borderId="6" xfId="12" applyNumberFormat="1" applyBorder="1" applyAlignment="1" applyProtection="1">
      <alignment horizontal="center" vertical="center" wrapText="1"/>
    </xf>
    <xf numFmtId="0" fontId="2" fillId="0" borderId="1" xfId="3" applyNumberFormat="1" applyProtection="1">
      <alignment horizontal="center" wrapText="1"/>
    </xf>
    <xf numFmtId="0" fontId="2" fillId="0" borderId="1" xfId="3">
      <alignment horizontal="center" wrapText="1"/>
    </xf>
    <xf numFmtId="0" fontId="2" fillId="0" borderId="1" xfId="4" applyNumberFormat="1" applyProtection="1">
      <alignment horizontal="center"/>
    </xf>
    <xf numFmtId="0" fontId="2" fillId="0" borderId="1" xfId="4">
      <alignment horizontal="center"/>
    </xf>
    <xf numFmtId="0" fontId="1" fillId="0" borderId="1" xfId="5" applyNumberFormat="1" applyProtection="1">
      <alignment horizontal="right"/>
    </xf>
    <xf numFmtId="0" fontId="1" fillId="0" borderId="1" xfId="5">
      <alignment horizontal="right"/>
    </xf>
    <xf numFmtId="0" fontId="1" fillId="0" borderId="2" xfId="6" applyNumberFormat="1" applyProtection="1">
      <alignment horizontal="center" vertical="center" wrapText="1"/>
    </xf>
    <xf numFmtId="0" fontId="1" fillId="0" borderId="2" xfId="6">
      <alignment horizontal="center" vertical="center" wrapText="1"/>
    </xf>
    <xf numFmtId="0" fontId="1" fillId="0" borderId="2" xfId="7" applyNumberFormat="1" applyProtection="1">
      <alignment horizontal="center" vertical="center" wrapText="1"/>
    </xf>
    <xf numFmtId="0" fontId="1" fillId="0" borderId="2" xfId="7">
      <alignment horizontal="center" vertical="center" wrapText="1"/>
    </xf>
    <xf numFmtId="0" fontId="1" fillId="0" borderId="2" xfId="8" applyNumberFormat="1" applyProtection="1">
      <alignment horizontal="center" vertical="center" wrapText="1"/>
    </xf>
    <xf numFmtId="0" fontId="1" fillId="0" borderId="2" xfId="8">
      <alignment horizontal="center" vertical="center" wrapText="1"/>
    </xf>
    <xf numFmtId="0" fontId="1" fillId="0" borderId="2" xfId="9" applyNumberFormat="1" applyProtection="1">
      <alignment horizontal="center" vertical="center" wrapText="1"/>
    </xf>
    <xf numFmtId="0" fontId="1" fillId="0" borderId="2" xfId="9">
      <alignment horizontal="center" vertical="center" wrapText="1"/>
    </xf>
    <xf numFmtId="0" fontId="1" fillId="0" borderId="2" xfId="10" applyNumberFormat="1" applyProtection="1">
      <alignment horizontal="center" vertical="center" wrapText="1"/>
    </xf>
    <xf numFmtId="0" fontId="1" fillId="0" borderId="2" xfId="10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0" fontId="1" fillId="0" borderId="1" xfId="1" applyNumberFormat="1" applyAlignment="1" applyProtection="1">
      <alignment horizontal="center" wrapText="1"/>
    </xf>
  </cellXfs>
  <cellStyles count="32">
    <cellStyle name="br" xfId="25" xr:uid="{00000000-0005-0000-0000-000000000000}"/>
    <cellStyle name="col" xfId="24" xr:uid="{00000000-0005-0000-0000-000001000000}"/>
    <cellStyle name="style0" xfId="26" xr:uid="{00000000-0005-0000-0000-000002000000}"/>
    <cellStyle name="td" xfId="27" xr:uid="{00000000-0005-0000-0000-000003000000}"/>
    <cellStyle name="tr" xfId="23" xr:uid="{00000000-0005-0000-0000-000004000000}"/>
    <cellStyle name="xl21" xfId="28" xr:uid="{00000000-0005-0000-0000-000005000000}"/>
    <cellStyle name="xl22" xfId="6" xr:uid="{00000000-0005-0000-0000-000006000000}"/>
    <cellStyle name="xl23" xfId="14" xr:uid="{00000000-0005-0000-0000-000007000000}"/>
    <cellStyle name="xl24" xfId="2" xr:uid="{00000000-0005-0000-0000-000008000000}"/>
    <cellStyle name="xl25" xfId="7" xr:uid="{00000000-0005-0000-0000-000009000000}"/>
    <cellStyle name="xl26" xfId="16" xr:uid="{00000000-0005-0000-0000-00000A000000}"/>
    <cellStyle name="xl27" xfId="8" xr:uid="{00000000-0005-0000-0000-00000B000000}"/>
    <cellStyle name="xl28" xfId="9" xr:uid="{00000000-0005-0000-0000-00000C000000}"/>
    <cellStyle name="xl29" xfId="10" xr:uid="{00000000-0005-0000-0000-00000D000000}"/>
    <cellStyle name="xl30" xfId="12" xr:uid="{00000000-0005-0000-0000-00000E000000}"/>
    <cellStyle name="xl31" xfId="11" xr:uid="{00000000-0005-0000-0000-00000F000000}"/>
    <cellStyle name="xl32" xfId="19" xr:uid="{00000000-0005-0000-0000-000010000000}"/>
    <cellStyle name="xl33" xfId="20" xr:uid="{00000000-0005-0000-0000-000011000000}"/>
    <cellStyle name="xl34" xfId="29" xr:uid="{00000000-0005-0000-0000-000012000000}"/>
    <cellStyle name="xl35" xfId="21" xr:uid="{00000000-0005-0000-0000-000013000000}"/>
    <cellStyle name="xl36" xfId="1" xr:uid="{00000000-0005-0000-0000-000014000000}"/>
    <cellStyle name="xl37" xfId="13" xr:uid="{00000000-0005-0000-0000-000015000000}"/>
    <cellStyle name="xl38" xfId="30" xr:uid="{00000000-0005-0000-0000-000016000000}"/>
    <cellStyle name="xl39" xfId="22" xr:uid="{00000000-0005-0000-0000-000017000000}"/>
    <cellStyle name="xl40" xfId="3" xr:uid="{00000000-0005-0000-0000-000018000000}"/>
    <cellStyle name="xl41" xfId="4" xr:uid="{00000000-0005-0000-0000-000019000000}"/>
    <cellStyle name="xl42" xfId="5" xr:uid="{00000000-0005-0000-0000-00001A000000}"/>
    <cellStyle name="xl43" xfId="31" xr:uid="{00000000-0005-0000-0000-00001B000000}"/>
    <cellStyle name="xl44" xfId="15" xr:uid="{00000000-0005-0000-0000-00001C000000}"/>
    <cellStyle name="xl45" xfId="17" xr:uid="{00000000-0005-0000-0000-00001D000000}"/>
    <cellStyle name="xl46" xfId="18" xr:uid="{00000000-0005-0000-0000-00001E000000}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4;&#1086;&#1093;&#1086;&#1076;&#1099;%20&#1079;&#1072;%209%20&#1084;&#1077;&#1089;&#1103;&#1094;&#1077;&#1074;%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&#1040;&#1085;&#1072;&#1083;&#1080;&#1079;%20&#1073;&#1102;.09-10-11-13-14&#1075;-15&#1075;-16&#1075;-17-18/&#1053;&#1086;&#1074;&#1072;&#1103;%20&#1080;&#1089;&#1087;&#1086;&#1083;&#1085;&#1077;&#1085;&#1080;&#1077;%20&#1079;&#1072;%206&#1084;%202021/&#1055;&#1088;&#1080;&#1083;&#1086;&#1078;&#1077;&#1085;&#1080;&#1077;%201%20&#1076;&#1086;&#1093;&#1086;&#1076;&#1099;%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48;&#1089;&#1087;&#1086;&#1083;&#1085;&#1077;&#1085;&#1080;&#1077;%20&#1079;&#1072;%206%20&#1084;&#1077;&#1089;.22&#1075;/&#1055;&#1054;&#1057;&#1051;&#1045;%20&#1055;&#1056;&#1054;&#1042;&#1045;&#1056;&#1050;&#1048;%20&#1050;&#1057;&#1055;/&#1080;&#1089;&#1087;&#1086;&#1083;&#1085;&#1077;&#1085;&#1080;&#1077;%20&#1087;&#1086;%20&#1076;&#1086;&#1093;&#1086;&#1076;&#1072;&#1084;%20&#1079;&#1072;%206%20&#1084;&#1077;&#1089;.22&#1075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кумент"/>
    </sheetNames>
    <sheetDataSet>
      <sheetData sheetId="0">
        <row r="17">
          <cell r="B17" t="str">
            <v xml:space="preserve">      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ст.227 Налогового кодекса Российской Федерации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кумент"/>
    </sheetNames>
    <sheetDataSet>
      <sheetData sheetId="0">
        <row r="35">
          <cell r="B35" t="str">
            <v xml:space="preserve">  Дотации на выравнивание бюджетной обеспеченности из бюджетов муниципальных районов, городских округов с внутригородским делением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кумент"/>
    </sheetNames>
    <sheetDataSet>
      <sheetData sheetId="0">
        <row r="73">
          <cell r="B73" t="str">
            <v xml:space="preserve">              Субсидии бюджетам на софинансирование расходных обязательств. субъектов Российской Федерации. связанных с реализацией целевой программой "Увековечение памяти погибших при защите отечества на 2019-2024 годы"</v>
          </cell>
        </row>
        <row r="74">
          <cell r="B74" t="str">
            <v xml:space="preserve">                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погибшим при защите Отечества на 2019-2024 годы"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63"/>
  <sheetViews>
    <sheetView showGridLines="0" showZeros="0" tabSelected="1" view="pageBreakPreview" zoomScaleNormal="100" zoomScaleSheetLayoutView="100" workbookViewId="0">
      <pane ySplit="13" topLeftCell="A14" activePane="bottomLeft" state="frozen"/>
      <selection pane="bottomLeft" activeCell="R3" sqref="R3:AG3"/>
    </sheetView>
  </sheetViews>
  <sheetFormatPr defaultRowHeight="15" outlineLevelRow="6" x14ac:dyDescent="0.25"/>
  <cols>
    <col min="1" max="1" width="21.7109375" style="1" customWidth="1"/>
    <col min="2" max="2" width="57.42578125" style="1" customWidth="1"/>
    <col min="3" max="15" width="9.140625" style="1" hidden="1"/>
    <col min="16" max="16" width="15.7109375" style="1" hidden="1" customWidth="1"/>
    <col min="17" max="17" width="9.140625" style="1" hidden="1" customWidth="1"/>
    <col min="18" max="18" width="15.7109375" style="1" customWidth="1"/>
    <col min="19" max="26" width="9.140625" style="1" hidden="1" customWidth="1"/>
    <col min="27" max="27" width="3" style="1" hidden="1" customWidth="1"/>
    <col min="28" max="29" width="9.140625" style="1" hidden="1" customWidth="1"/>
    <col min="30" max="30" width="15.5703125" style="1" customWidth="1"/>
    <col min="31" max="31" width="9.140625" style="1" hidden="1" customWidth="1"/>
    <col min="32" max="32" width="15.7109375" style="1" hidden="1" customWidth="1"/>
    <col min="33" max="33" width="15.7109375" style="1" customWidth="1"/>
    <col min="34" max="37" width="9.140625" style="1" hidden="1"/>
    <col min="38" max="38" width="9.140625" style="1" customWidth="1"/>
    <col min="39" max="16384" width="9.140625" style="1"/>
  </cols>
  <sheetData>
    <row r="1" spans="1:38" x14ac:dyDescent="0.25">
      <c r="AD1" s="55" t="s">
        <v>123</v>
      </c>
      <c r="AE1" s="55"/>
      <c r="AF1" s="55"/>
      <c r="AG1" s="55"/>
    </row>
    <row r="2" spans="1:38" x14ac:dyDescent="0.25">
      <c r="R2" s="55" t="s">
        <v>124</v>
      </c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</row>
    <row r="3" spans="1:38" x14ac:dyDescent="0.25">
      <c r="R3" s="55" t="s">
        <v>143</v>
      </c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</row>
    <row r="4" spans="1:38" x14ac:dyDescent="0.25">
      <c r="R4" s="55" t="s">
        <v>125</v>
      </c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</row>
    <row r="5" spans="1:38" x14ac:dyDescent="0.25">
      <c r="R5" s="55" t="s">
        <v>126</v>
      </c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</row>
    <row r="6" spans="1:38" x14ac:dyDescent="0.25">
      <c r="R6" s="55" t="s">
        <v>127</v>
      </c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</row>
    <row r="7" spans="1:38" x14ac:dyDescent="0.25">
      <c r="A7" s="22"/>
      <c r="B7" s="23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56" t="s">
        <v>142</v>
      </c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22"/>
      <c r="AI7" s="22"/>
      <c r="AJ7" s="22"/>
      <c r="AK7" s="22"/>
      <c r="AL7" s="3"/>
    </row>
    <row r="8" spans="1:38" x14ac:dyDescent="0.25">
      <c r="A8" s="31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"/>
    </row>
    <row r="9" spans="1:38" ht="15.75" x14ac:dyDescent="0.25">
      <c r="A9" s="39" t="s">
        <v>122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"/>
      <c r="AK9" s="4"/>
      <c r="AL9" s="3"/>
    </row>
    <row r="10" spans="1:38" ht="15.75" x14ac:dyDescent="0.25">
      <c r="A10" s="41" t="s">
        <v>141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5"/>
      <c r="AK10" s="5"/>
      <c r="AL10" s="3"/>
    </row>
    <row r="11" spans="1:38" x14ac:dyDescent="0.25">
      <c r="A11" s="43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3"/>
    </row>
    <row r="12" spans="1:38" ht="51" x14ac:dyDescent="0.25">
      <c r="A12" s="45" t="s">
        <v>0</v>
      </c>
      <c r="B12" s="47" t="s">
        <v>1</v>
      </c>
      <c r="C12" s="49" t="s">
        <v>2</v>
      </c>
      <c r="D12" s="51" t="s">
        <v>2</v>
      </c>
      <c r="E12" s="53" t="s">
        <v>2</v>
      </c>
      <c r="F12" s="33" t="s">
        <v>3</v>
      </c>
      <c r="G12" s="34"/>
      <c r="H12" s="34"/>
      <c r="I12" s="33" t="s">
        <v>4</v>
      </c>
      <c r="J12" s="34"/>
      <c r="K12" s="34"/>
      <c r="L12" s="35" t="s">
        <v>2</v>
      </c>
      <c r="M12" s="35" t="s">
        <v>2</v>
      </c>
      <c r="N12" s="35" t="s">
        <v>2</v>
      </c>
      <c r="O12" s="35" t="s">
        <v>2</v>
      </c>
      <c r="P12" s="35" t="s">
        <v>5</v>
      </c>
      <c r="Q12" s="35" t="s">
        <v>2</v>
      </c>
      <c r="R12" s="35" t="s">
        <v>120</v>
      </c>
      <c r="S12" s="35" t="s">
        <v>2</v>
      </c>
      <c r="T12" s="35" t="s">
        <v>2</v>
      </c>
      <c r="U12" s="35" t="s">
        <v>2</v>
      </c>
      <c r="V12" s="35" t="s">
        <v>2</v>
      </c>
      <c r="W12" s="35" t="s">
        <v>2</v>
      </c>
      <c r="X12" s="35" t="s">
        <v>2</v>
      </c>
      <c r="Y12" s="33" t="s">
        <v>6</v>
      </c>
      <c r="Z12" s="34"/>
      <c r="AA12" s="34"/>
      <c r="AB12" s="20" t="s">
        <v>7</v>
      </c>
      <c r="AC12" s="21"/>
      <c r="AD12" s="37" t="s">
        <v>140</v>
      </c>
      <c r="AE12" s="7" t="s">
        <v>2</v>
      </c>
      <c r="AF12" s="20" t="s">
        <v>8</v>
      </c>
      <c r="AG12" s="37" t="s">
        <v>121</v>
      </c>
      <c r="AH12" s="33" t="s">
        <v>9</v>
      </c>
      <c r="AI12" s="34"/>
      <c r="AJ12" s="33" t="s">
        <v>10</v>
      </c>
      <c r="AK12" s="34"/>
      <c r="AL12" s="3"/>
    </row>
    <row r="13" spans="1:38" ht="38.25" x14ac:dyDescent="0.25">
      <c r="A13" s="46"/>
      <c r="B13" s="48"/>
      <c r="C13" s="50"/>
      <c r="D13" s="52"/>
      <c r="E13" s="54"/>
      <c r="F13" s="6" t="s">
        <v>2</v>
      </c>
      <c r="G13" s="6" t="s">
        <v>2</v>
      </c>
      <c r="H13" s="6" t="s">
        <v>2</v>
      </c>
      <c r="I13" s="6" t="s">
        <v>2</v>
      </c>
      <c r="J13" s="6" t="s">
        <v>2</v>
      </c>
      <c r="K13" s="6" t="s">
        <v>2</v>
      </c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6" t="s">
        <v>2</v>
      </c>
      <c r="Z13" s="6" t="s">
        <v>2</v>
      </c>
      <c r="AA13" s="6" t="s">
        <v>11</v>
      </c>
      <c r="AB13" s="16" t="s">
        <v>2</v>
      </c>
      <c r="AC13" s="16" t="s">
        <v>2</v>
      </c>
      <c r="AD13" s="38"/>
      <c r="AE13" s="6"/>
      <c r="AF13" s="16" t="s">
        <v>12</v>
      </c>
      <c r="AG13" s="38"/>
      <c r="AH13" s="6" t="s">
        <v>2</v>
      </c>
      <c r="AI13" s="6" t="s">
        <v>2</v>
      </c>
      <c r="AJ13" s="6" t="s">
        <v>2</v>
      </c>
      <c r="AK13" s="6" t="s">
        <v>2</v>
      </c>
      <c r="AL13" s="3"/>
    </row>
    <row r="14" spans="1:38" x14ac:dyDescent="0.25">
      <c r="A14" s="8" t="s">
        <v>13</v>
      </c>
      <c r="B14" s="9" t="s">
        <v>14</v>
      </c>
      <c r="C14" s="8" t="s">
        <v>13</v>
      </c>
      <c r="D14" s="8"/>
      <c r="E14" s="8"/>
      <c r="F14" s="10"/>
      <c r="G14" s="8"/>
      <c r="H14" s="8"/>
      <c r="I14" s="8"/>
      <c r="J14" s="8"/>
      <c r="K14" s="8"/>
      <c r="L14" s="8"/>
      <c r="M14" s="8"/>
      <c r="N14" s="8"/>
      <c r="O14" s="11">
        <v>0</v>
      </c>
      <c r="P14" s="11">
        <v>2458097</v>
      </c>
      <c r="Q14" s="11">
        <v>0</v>
      </c>
      <c r="R14" s="11">
        <v>2464097</v>
      </c>
      <c r="S14" s="11">
        <v>2458097</v>
      </c>
      <c r="T14" s="11">
        <v>2458097</v>
      </c>
      <c r="U14" s="11">
        <v>0</v>
      </c>
      <c r="V14" s="11">
        <v>0</v>
      </c>
      <c r="W14" s="11">
        <v>0</v>
      </c>
      <c r="X14" s="11">
        <v>0</v>
      </c>
      <c r="Y14" s="11">
        <v>0</v>
      </c>
      <c r="Z14" s="11">
        <v>426930.73</v>
      </c>
      <c r="AA14" s="11">
        <v>426930.73</v>
      </c>
      <c r="AB14" s="11">
        <v>0</v>
      </c>
      <c r="AC14" s="11">
        <v>426930.73</v>
      </c>
      <c r="AD14" s="11">
        <v>1189684.6200000001</v>
      </c>
      <c r="AE14" s="11">
        <v>426930.73</v>
      </c>
      <c r="AF14" s="11">
        <v>2031166.27</v>
      </c>
      <c r="AG14" s="12">
        <v>0.48280000000000001</v>
      </c>
      <c r="AH14" s="11">
        <v>2031166.27</v>
      </c>
      <c r="AI14" s="12">
        <v>0.17368343478715445</v>
      </c>
      <c r="AJ14" s="11">
        <v>0</v>
      </c>
      <c r="AK14" s="12"/>
      <c r="AL14" s="3"/>
    </row>
    <row r="15" spans="1:38" outlineLevel="1" x14ac:dyDescent="0.25">
      <c r="A15" s="8" t="s">
        <v>15</v>
      </c>
      <c r="B15" s="9" t="s">
        <v>16</v>
      </c>
      <c r="C15" s="8" t="s">
        <v>15</v>
      </c>
      <c r="D15" s="8"/>
      <c r="E15" s="8"/>
      <c r="F15" s="10"/>
      <c r="G15" s="8"/>
      <c r="H15" s="8"/>
      <c r="I15" s="8"/>
      <c r="J15" s="8"/>
      <c r="K15" s="8"/>
      <c r="L15" s="8"/>
      <c r="M15" s="8"/>
      <c r="N15" s="8"/>
      <c r="O15" s="11">
        <v>0</v>
      </c>
      <c r="P15" s="11">
        <v>268624</v>
      </c>
      <c r="Q15" s="11">
        <v>0</v>
      </c>
      <c r="R15" s="11">
        <v>268624</v>
      </c>
      <c r="S15" s="11">
        <v>268624</v>
      </c>
      <c r="T15" s="11">
        <v>268624</v>
      </c>
      <c r="U15" s="11">
        <v>0</v>
      </c>
      <c r="V15" s="11">
        <v>0</v>
      </c>
      <c r="W15" s="11">
        <v>0</v>
      </c>
      <c r="X15" s="11">
        <v>0</v>
      </c>
      <c r="Y15" s="11">
        <v>0</v>
      </c>
      <c r="Z15" s="11">
        <v>61914.14</v>
      </c>
      <c r="AA15" s="11">
        <v>61914.14</v>
      </c>
      <c r="AB15" s="11">
        <v>0</v>
      </c>
      <c r="AC15" s="11">
        <v>61914.14</v>
      </c>
      <c r="AD15" s="11">
        <v>181650.93</v>
      </c>
      <c r="AE15" s="11">
        <v>61914.14</v>
      </c>
      <c r="AF15" s="11">
        <v>206709.86</v>
      </c>
      <c r="AG15" s="12">
        <v>0.67620000000000002</v>
      </c>
      <c r="AH15" s="11">
        <v>206709.86</v>
      </c>
      <c r="AI15" s="12">
        <v>0.23048625588182739</v>
      </c>
      <c r="AJ15" s="11">
        <v>0</v>
      </c>
      <c r="AK15" s="12"/>
      <c r="AL15" s="3"/>
    </row>
    <row r="16" spans="1:38" outlineLevel="2" x14ac:dyDescent="0.25">
      <c r="A16" s="8" t="s">
        <v>17</v>
      </c>
      <c r="B16" s="9" t="s">
        <v>18</v>
      </c>
      <c r="C16" s="8" t="s">
        <v>17</v>
      </c>
      <c r="D16" s="8"/>
      <c r="E16" s="8"/>
      <c r="F16" s="10"/>
      <c r="G16" s="8"/>
      <c r="H16" s="8"/>
      <c r="I16" s="8"/>
      <c r="J16" s="8"/>
      <c r="K16" s="8"/>
      <c r="L16" s="8"/>
      <c r="M16" s="8"/>
      <c r="N16" s="8"/>
      <c r="O16" s="11">
        <v>0</v>
      </c>
      <c r="P16" s="11">
        <v>268624</v>
      </c>
      <c r="Q16" s="11">
        <v>0</v>
      </c>
      <c r="R16" s="11">
        <v>268624</v>
      </c>
      <c r="S16" s="11">
        <v>268624</v>
      </c>
      <c r="T16" s="11">
        <v>268624</v>
      </c>
      <c r="U16" s="11">
        <v>0</v>
      </c>
      <c r="V16" s="11">
        <v>0</v>
      </c>
      <c r="W16" s="11">
        <v>0</v>
      </c>
      <c r="X16" s="11">
        <v>0</v>
      </c>
      <c r="Y16" s="11">
        <v>0</v>
      </c>
      <c r="Z16" s="11">
        <v>61914.14</v>
      </c>
      <c r="AA16" s="11">
        <v>61914.14</v>
      </c>
      <c r="AB16" s="11">
        <v>0</v>
      </c>
      <c r="AC16" s="11">
        <v>61914.14</v>
      </c>
      <c r="AD16" s="11">
        <f t="shared" ref="AD16:AG16" si="0">AD15</f>
        <v>181650.93</v>
      </c>
      <c r="AE16" s="11">
        <f t="shared" si="0"/>
        <v>61914.14</v>
      </c>
      <c r="AF16" s="11">
        <f t="shared" si="0"/>
        <v>206709.86</v>
      </c>
      <c r="AG16" s="12">
        <f t="shared" si="0"/>
        <v>0.67620000000000002</v>
      </c>
      <c r="AH16" s="11">
        <v>206709.86</v>
      </c>
      <c r="AI16" s="12">
        <v>0.23048625588182739</v>
      </c>
      <c r="AJ16" s="11">
        <v>0</v>
      </c>
      <c r="AK16" s="12"/>
      <c r="AL16" s="3"/>
    </row>
    <row r="17" spans="1:38" ht="63.75" outlineLevel="3" x14ac:dyDescent="0.25">
      <c r="A17" s="25" t="s">
        <v>131</v>
      </c>
      <c r="B17" s="9" t="s">
        <v>20</v>
      </c>
      <c r="C17" s="8" t="s">
        <v>19</v>
      </c>
      <c r="D17" s="8"/>
      <c r="E17" s="8"/>
      <c r="F17" s="10"/>
      <c r="G17" s="8"/>
      <c r="H17" s="8"/>
      <c r="I17" s="8"/>
      <c r="J17" s="8"/>
      <c r="K17" s="8"/>
      <c r="L17" s="8"/>
      <c r="M17" s="8"/>
      <c r="N17" s="8"/>
      <c r="O17" s="11">
        <v>0</v>
      </c>
      <c r="P17" s="11">
        <v>268624</v>
      </c>
      <c r="Q17" s="11">
        <v>0</v>
      </c>
      <c r="R17" s="11">
        <v>268624</v>
      </c>
      <c r="S17" s="11">
        <v>268624</v>
      </c>
      <c r="T17" s="11">
        <v>268624</v>
      </c>
      <c r="U17" s="11">
        <v>0</v>
      </c>
      <c r="V17" s="11">
        <v>0</v>
      </c>
      <c r="W17" s="11">
        <v>0</v>
      </c>
      <c r="X17" s="11">
        <v>0</v>
      </c>
      <c r="Y17" s="11">
        <v>0</v>
      </c>
      <c r="Z17" s="11">
        <v>61903.31</v>
      </c>
      <c r="AA17" s="11">
        <v>61903.31</v>
      </c>
      <c r="AB17" s="11">
        <v>0</v>
      </c>
      <c r="AC17" s="11">
        <v>61903.31</v>
      </c>
      <c r="AD17" s="11">
        <v>179797.67</v>
      </c>
      <c r="AE17" s="11">
        <v>61903.31</v>
      </c>
      <c r="AF17" s="11">
        <v>206720.69</v>
      </c>
      <c r="AG17" s="12">
        <v>0.66930000000000001</v>
      </c>
      <c r="AH17" s="11">
        <v>206720.69</v>
      </c>
      <c r="AI17" s="12">
        <v>0.23044593930549764</v>
      </c>
      <c r="AJ17" s="11">
        <v>0</v>
      </c>
      <c r="AK17" s="12"/>
      <c r="AL17" s="3"/>
    </row>
    <row r="18" spans="1:38" ht="90.75" customHeight="1" outlineLevel="3" x14ac:dyDescent="0.25">
      <c r="A18" s="25" t="s">
        <v>135</v>
      </c>
      <c r="B18" s="27" t="str">
        <f>[1]Документ!B17</f>
        <v xml:space="preserve">      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ст.227 Налогового кодекса Российской Федерации</v>
      </c>
      <c r="C18" s="8"/>
      <c r="D18" s="8"/>
      <c r="E18" s="8"/>
      <c r="F18" s="10"/>
      <c r="G18" s="8"/>
      <c r="H18" s="8"/>
      <c r="I18" s="8"/>
      <c r="J18" s="8"/>
      <c r="K18" s="8"/>
      <c r="L18" s="8"/>
      <c r="M18" s="8"/>
      <c r="N18" s="8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>
        <v>8.1199999999999992</v>
      </c>
      <c r="AE18" s="11"/>
      <c r="AF18" s="11"/>
      <c r="AG18" s="12"/>
      <c r="AH18" s="11"/>
      <c r="AI18" s="12"/>
      <c r="AJ18" s="11"/>
      <c r="AK18" s="12"/>
      <c r="AL18" s="3"/>
    </row>
    <row r="19" spans="1:38" ht="63.75" outlineLevel="5" x14ac:dyDescent="0.25">
      <c r="A19" s="18" t="s">
        <v>89</v>
      </c>
      <c r="B19" s="9" t="s">
        <v>22</v>
      </c>
      <c r="C19" s="8" t="s">
        <v>21</v>
      </c>
      <c r="D19" s="8"/>
      <c r="E19" s="8"/>
      <c r="F19" s="10"/>
      <c r="G19" s="8"/>
      <c r="H19" s="8"/>
      <c r="I19" s="8"/>
      <c r="J19" s="8"/>
      <c r="K19" s="8"/>
      <c r="L19" s="8"/>
      <c r="M19" s="8"/>
      <c r="N19" s="8"/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  <c r="Y19" s="11">
        <v>0</v>
      </c>
      <c r="Z19" s="11">
        <v>10.83</v>
      </c>
      <c r="AA19" s="11">
        <v>10.83</v>
      </c>
      <c r="AB19" s="11">
        <v>0</v>
      </c>
      <c r="AC19" s="11">
        <v>10.83</v>
      </c>
      <c r="AD19" s="11">
        <v>1845.14</v>
      </c>
      <c r="AE19" s="11">
        <v>10.83</v>
      </c>
      <c r="AF19" s="11">
        <v>-10.83</v>
      </c>
      <c r="AG19" s="12"/>
      <c r="AH19" s="11">
        <v>-10.83</v>
      </c>
      <c r="AI19" s="12"/>
      <c r="AJ19" s="11">
        <v>0</v>
      </c>
      <c r="AK19" s="12"/>
      <c r="AL19" s="3"/>
    </row>
    <row r="20" spans="1:38" outlineLevel="1" x14ac:dyDescent="0.25">
      <c r="A20" s="8" t="s">
        <v>23</v>
      </c>
      <c r="B20" s="9" t="s">
        <v>24</v>
      </c>
      <c r="C20" s="8" t="s">
        <v>23</v>
      </c>
      <c r="D20" s="8"/>
      <c r="E20" s="8"/>
      <c r="F20" s="10"/>
      <c r="G20" s="8"/>
      <c r="H20" s="8"/>
      <c r="I20" s="8"/>
      <c r="J20" s="8"/>
      <c r="K20" s="8"/>
      <c r="L20" s="8"/>
      <c r="M20" s="8"/>
      <c r="N20" s="8"/>
      <c r="O20" s="11">
        <v>0</v>
      </c>
      <c r="P20" s="11">
        <v>10134</v>
      </c>
      <c r="Q20" s="11">
        <v>0</v>
      </c>
      <c r="R20" s="11">
        <v>17134</v>
      </c>
      <c r="S20" s="11">
        <v>10134</v>
      </c>
      <c r="T20" s="11">
        <v>10134</v>
      </c>
      <c r="U20" s="11">
        <v>0</v>
      </c>
      <c r="V20" s="11">
        <v>0</v>
      </c>
      <c r="W20" s="11">
        <v>0</v>
      </c>
      <c r="X20" s="11">
        <v>0</v>
      </c>
      <c r="Y20" s="11">
        <v>0</v>
      </c>
      <c r="Z20" s="11">
        <v>-76.86</v>
      </c>
      <c r="AA20" s="11">
        <v>-76.86</v>
      </c>
      <c r="AB20" s="11">
        <v>0</v>
      </c>
      <c r="AC20" s="11">
        <v>-76.86</v>
      </c>
      <c r="AD20" s="11">
        <v>35377.980000000003</v>
      </c>
      <c r="AE20" s="11">
        <v>-76.86</v>
      </c>
      <c r="AF20" s="11">
        <v>10210.86</v>
      </c>
      <c r="AG20" s="12">
        <v>2.0648</v>
      </c>
      <c r="AH20" s="11">
        <v>10210.86</v>
      </c>
      <c r="AI20" s="12">
        <v>-7.5843694493783302E-3</v>
      </c>
      <c r="AJ20" s="11">
        <v>0</v>
      </c>
      <c r="AK20" s="12"/>
      <c r="AL20" s="3"/>
    </row>
    <row r="21" spans="1:38" outlineLevel="2" x14ac:dyDescent="0.25">
      <c r="A21" s="17" t="s">
        <v>90</v>
      </c>
      <c r="B21" s="9" t="s">
        <v>26</v>
      </c>
      <c r="C21" s="8" t="s">
        <v>25</v>
      </c>
      <c r="D21" s="8"/>
      <c r="E21" s="8"/>
      <c r="F21" s="10"/>
      <c r="G21" s="8"/>
      <c r="H21" s="8"/>
      <c r="I21" s="8"/>
      <c r="J21" s="8"/>
      <c r="K21" s="8"/>
      <c r="L21" s="8"/>
      <c r="M21" s="8"/>
      <c r="N21" s="8"/>
      <c r="O21" s="11">
        <v>0</v>
      </c>
      <c r="P21" s="11">
        <v>10134</v>
      </c>
      <c r="Q21" s="11">
        <v>0</v>
      </c>
      <c r="R21" s="11">
        <v>17134</v>
      </c>
      <c r="S21" s="11">
        <v>10134</v>
      </c>
      <c r="T21" s="11">
        <v>10134</v>
      </c>
      <c r="U21" s="11">
        <v>0</v>
      </c>
      <c r="V21" s="11">
        <v>0</v>
      </c>
      <c r="W21" s="11">
        <v>0</v>
      </c>
      <c r="X21" s="11">
        <v>0</v>
      </c>
      <c r="Y21" s="11">
        <v>0</v>
      </c>
      <c r="Z21" s="11">
        <v>-76.86</v>
      </c>
      <c r="AA21" s="11">
        <v>-76.86</v>
      </c>
      <c r="AB21" s="11">
        <v>0</v>
      </c>
      <c r="AC21" s="11">
        <v>-76.86</v>
      </c>
      <c r="AD21" s="11">
        <v>35377.980000000003</v>
      </c>
      <c r="AE21" s="11">
        <f t="shared" ref="AE21:AF21" si="1">AE20</f>
        <v>-76.86</v>
      </c>
      <c r="AF21" s="11">
        <f t="shared" si="1"/>
        <v>10210.86</v>
      </c>
      <c r="AG21" s="12">
        <v>2.0648</v>
      </c>
      <c r="AH21" s="11">
        <v>10210.86</v>
      </c>
      <c r="AI21" s="12">
        <v>-7.5843694493783302E-3</v>
      </c>
      <c r="AJ21" s="11">
        <v>0</v>
      </c>
      <c r="AK21" s="12"/>
      <c r="AL21" s="3"/>
    </row>
    <row r="22" spans="1:38" outlineLevel="5" x14ac:dyDescent="0.25">
      <c r="A22" s="17" t="s">
        <v>91</v>
      </c>
      <c r="B22" s="9" t="s">
        <v>28</v>
      </c>
      <c r="C22" s="8" t="s">
        <v>27</v>
      </c>
      <c r="D22" s="8"/>
      <c r="E22" s="8"/>
      <c r="F22" s="10"/>
      <c r="G22" s="8"/>
      <c r="H22" s="8"/>
      <c r="I22" s="8"/>
      <c r="J22" s="8"/>
      <c r="K22" s="8"/>
      <c r="L22" s="8"/>
      <c r="M22" s="8"/>
      <c r="N22" s="8"/>
      <c r="O22" s="11">
        <v>0</v>
      </c>
      <c r="P22" s="11">
        <v>10134</v>
      </c>
      <c r="Q22" s="11">
        <v>0</v>
      </c>
      <c r="R22" s="11">
        <v>17134</v>
      </c>
      <c r="S22" s="11">
        <v>10134</v>
      </c>
      <c r="T22" s="11">
        <v>10134</v>
      </c>
      <c r="U22" s="11">
        <v>0</v>
      </c>
      <c r="V22" s="11">
        <v>0</v>
      </c>
      <c r="W22" s="11">
        <v>0</v>
      </c>
      <c r="X22" s="11">
        <v>0</v>
      </c>
      <c r="Y22" s="11">
        <v>0</v>
      </c>
      <c r="Z22" s="11">
        <v>-76.86</v>
      </c>
      <c r="AA22" s="11">
        <v>-76.86</v>
      </c>
      <c r="AB22" s="11">
        <v>0</v>
      </c>
      <c r="AC22" s="11">
        <v>-76.86</v>
      </c>
      <c r="AD22" s="11">
        <v>35377.980000000003</v>
      </c>
      <c r="AE22" s="11">
        <f t="shared" ref="AE22:AF22" si="2">AE20</f>
        <v>-76.86</v>
      </c>
      <c r="AF22" s="11">
        <f t="shared" si="2"/>
        <v>10210.86</v>
      </c>
      <c r="AG22" s="12">
        <v>2.0648</v>
      </c>
      <c r="AH22" s="11">
        <v>10210.86</v>
      </c>
      <c r="AI22" s="12">
        <v>-7.5843694493783302E-3</v>
      </c>
      <c r="AJ22" s="11">
        <v>0</v>
      </c>
      <c r="AK22" s="12"/>
      <c r="AL22" s="3"/>
    </row>
    <row r="23" spans="1:38" outlineLevel="1" x14ac:dyDescent="0.25">
      <c r="A23" s="8" t="s">
        <v>29</v>
      </c>
      <c r="B23" s="9" t="s">
        <v>30</v>
      </c>
      <c r="C23" s="8" t="s">
        <v>29</v>
      </c>
      <c r="D23" s="8"/>
      <c r="E23" s="8"/>
      <c r="F23" s="10"/>
      <c r="G23" s="8"/>
      <c r="H23" s="8"/>
      <c r="I23" s="8"/>
      <c r="J23" s="8"/>
      <c r="K23" s="8"/>
      <c r="L23" s="8"/>
      <c r="M23" s="8"/>
      <c r="N23" s="8"/>
      <c r="O23" s="11">
        <v>0</v>
      </c>
      <c r="P23" s="11">
        <v>2079000</v>
      </c>
      <c r="Q23" s="11">
        <v>0</v>
      </c>
      <c r="R23" s="11">
        <v>2079000</v>
      </c>
      <c r="S23" s="11">
        <v>2079000</v>
      </c>
      <c r="T23" s="11">
        <v>2079000</v>
      </c>
      <c r="U23" s="11">
        <v>0</v>
      </c>
      <c r="V23" s="11">
        <v>0</v>
      </c>
      <c r="W23" s="11">
        <v>0</v>
      </c>
      <c r="X23" s="11">
        <v>0</v>
      </c>
      <c r="Y23" s="11">
        <v>0</v>
      </c>
      <c r="Z23" s="11">
        <v>358493.45</v>
      </c>
      <c r="AA23" s="11">
        <v>358493.45</v>
      </c>
      <c r="AB23" s="11">
        <v>0</v>
      </c>
      <c r="AC23" s="11">
        <v>358493.45</v>
      </c>
      <c r="AD23" s="11">
        <v>960055.71</v>
      </c>
      <c r="AE23" s="11">
        <v>358493.45</v>
      </c>
      <c r="AF23" s="11">
        <v>1720506.55</v>
      </c>
      <c r="AG23" s="12">
        <v>0.46179999999999999</v>
      </c>
      <c r="AH23" s="11">
        <v>1720506.55</v>
      </c>
      <c r="AI23" s="12">
        <v>0.17243552188552189</v>
      </c>
      <c r="AJ23" s="11">
        <v>0</v>
      </c>
      <c r="AK23" s="12"/>
      <c r="AL23" s="3"/>
    </row>
    <row r="24" spans="1:38" outlineLevel="2" x14ac:dyDescent="0.25">
      <c r="A24" s="17" t="s">
        <v>92</v>
      </c>
      <c r="B24" s="9" t="s">
        <v>32</v>
      </c>
      <c r="C24" s="8" t="s">
        <v>31</v>
      </c>
      <c r="D24" s="8"/>
      <c r="E24" s="8"/>
      <c r="F24" s="10"/>
      <c r="G24" s="8"/>
      <c r="H24" s="8"/>
      <c r="I24" s="8"/>
      <c r="J24" s="8"/>
      <c r="K24" s="8"/>
      <c r="L24" s="8"/>
      <c r="M24" s="8"/>
      <c r="N24" s="8"/>
      <c r="O24" s="11">
        <v>0</v>
      </c>
      <c r="P24" s="11">
        <v>173000</v>
      </c>
      <c r="Q24" s="11">
        <v>0</v>
      </c>
      <c r="R24" s="11">
        <v>173000</v>
      </c>
      <c r="S24" s="11">
        <v>173000</v>
      </c>
      <c r="T24" s="11">
        <v>173000</v>
      </c>
      <c r="U24" s="11">
        <v>0</v>
      </c>
      <c r="V24" s="11">
        <v>0</v>
      </c>
      <c r="W24" s="11">
        <v>0</v>
      </c>
      <c r="X24" s="11">
        <v>0</v>
      </c>
      <c r="Y24" s="11">
        <v>0</v>
      </c>
      <c r="Z24" s="11">
        <v>2232.3200000000002</v>
      </c>
      <c r="AA24" s="11">
        <v>2232.3200000000002</v>
      </c>
      <c r="AB24" s="11">
        <v>0</v>
      </c>
      <c r="AC24" s="11">
        <v>2232.3200000000002</v>
      </c>
      <c r="AD24" s="11">
        <v>34028.129999999997</v>
      </c>
      <c r="AE24" s="11">
        <v>2232.3200000000002</v>
      </c>
      <c r="AF24" s="11">
        <v>170767.68</v>
      </c>
      <c r="AG24" s="12">
        <v>0.19670000000000001</v>
      </c>
      <c r="AH24" s="11">
        <v>170767.68</v>
      </c>
      <c r="AI24" s="12">
        <v>1.2903583815028902E-2</v>
      </c>
      <c r="AJ24" s="11">
        <v>0</v>
      </c>
      <c r="AK24" s="12"/>
      <c r="AL24" s="3"/>
    </row>
    <row r="25" spans="1:38" ht="38.25" outlineLevel="5" x14ac:dyDescent="0.25">
      <c r="A25" s="17" t="s">
        <v>93</v>
      </c>
      <c r="B25" s="9" t="s">
        <v>34</v>
      </c>
      <c r="C25" s="8" t="s">
        <v>33</v>
      </c>
      <c r="D25" s="8"/>
      <c r="E25" s="8"/>
      <c r="F25" s="10"/>
      <c r="G25" s="8"/>
      <c r="H25" s="8"/>
      <c r="I25" s="8"/>
      <c r="J25" s="8"/>
      <c r="K25" s="8"/>
      <c r="L25" s="8"/>
      <c r="M25" s="8"/>
      <c r="N25" s="8"/>
      <c r="O25" s="11">
        <v>0</v>
      </c>
      <c r="P25" s="11">
        <v>173000</v>
      </c>
      <c r="Q25" s="11">
        <v>0</v>
      </c>
      <c r="R25" s="11">
        <v>173000</v>
      </c>
      <c r="S25" s="11">
        <v>173000</v>
      </c>
      <c r="T25" s="11">
        <v>173000</v>
      </c>
      <c r="U25" s="11">
        <v>0</v>
      </c>
      <c r="V25" s="11">
        <v>0</v>
      </c>
      <c r="W25" s="11">
        <v>0</v>
      </c>
      <c r="X25" s="11">
        <v>0</v>
      </c>
      <c r="Y25" s="11">
        <v>0</v>
      </c>
      <c r="Z25" s="11">
        <v>2232.3200000000002</v>
      </c>
      <c r="AA25" s="11">
        <v>2232.3200000000002</v>
      </c>
      <c r="AB25" s="11">
        <v>0</v>
      </c>
      <c r="AC25" s="11">
        <v>2232.3200000000002</v>
      </c>
      <c r="AD25" s="11">
        <f t="shared" ref="AD25:AG25" si="3">AD24</f>
        <v>34028.129999999997</v>
      </c>
      <c r="AE25" s="11">
        <f t="shared" si="3"/>
        <v>2232.3200000000002</v>
      </c>
      <c r="AF25" s="11">
        <f t="shared" si="3"/>
        <v>170767.68</v>
      </c>
      <c r="AG25" s="12">
        <f t="shared" si="3"/>
        <v>0.19670000000000001</v>
      </c>
      <c r="AH25" s="11">
        <v>170767.68</v>
      </c>
      <c r="AI25" s="12">
        <v>1.2903583815028902E-2</v>
      </c>
      <c r="AJ25" s="11">
        <v>0</v>
      </c>
      <c r="AK25" s="12"/>
      <c r="AL25" s="3"/>
    </row>
    <row r="26" spans="1:38" outlineLevel="2" x14ac:dyDescent="0.25">
      <c r="A26" s="26" t="s">
        <v>132</v>
      </c>
      <c r="B26" s="9" t="s">
        <v>36</v>
      </c>
      <c r="C26" s="8" t="s">
        <v>35</v>
      </c>
      <c r="D26" s="8"/>
      <c r="E26" s="8"/>
      <c r="F26" s="10"/>
      <c r="G26" s="8"/>
      <c r="H26" s="8"/>
      <c r="I26" s="8"/>
      <c r="J26" s="8"/>
      <c r="K26" s="8"/>
      <c r="L26" s="8"/>
      <c r="M26" s="8"/>
      <c r="N26" s="8"/>
      <c r="O26" s="11">
        <v>0</v>
      </c>
      <c r="P26" s="11">
        <v>1906000</v>
      </c>
      <c r="Q26" s="11">
        <v>0</v>
      </c>
      <c r="R26" s="11">
        <v>1906000</v>
      </c>
      <c r="S26" s="11">
        <v>1906000</v>
      </c>
      <c r="T26" s="11">
        <v>1906000</v>
      </c>
      <c r="U26" s="11">
        <v>0</v>
      </c>
      <c r="V26" s="11">
        <v>0</v>
      </c>
      <c r="W26" s="11">
        <v>0</v>
      </c>
      <c r="X26" s="11">
        <v>0</v>
      </c>
      <c r="Y26" s="11">
        <v>0</v>
      </c>
      <c r="Z26" s="11">
        <v>356261.13</v>
      </c>
      <c r="AA26" s="11">
        <v>356261.13</v>
      </c>
      <c r="AB26" s="11">
        <v>0</v>
      </c>
      <c r="AC26" s="11">
        <v>356261.13</v>
      </c>
      <c r="AD26" s="11">
        <v>926027.58</v>
      </c>
      <c r="AE26" s="11">
        <v>356261.13</v>
      </c>
      <c r="AF26" s="11">
        <v>1549738.87</v>
      </c>
      <c r="AG26" s="12">
        <v>0.48580000000000001</v>
      </c>
      <c r="AH26" s="11">
        <v>1549738.87</v>
      </c>
      <c r="AI26" s="12">
        <v>0.18691559811122771</v>
      </c>
      <c r="AJ26" s="11">
        <v>0</v>
      </c>
      <c r="AK26" s="12"/>
      <c r="AL26" s="3"/>
    </row>
    <row r="27" spans="1:38" outlineLevel="3" x14ac:dyDescent="0.25">
      <c r="A27" s="17" t="s">
        <v>94</v>
      </c>
      <c r="B27" s="9" t="s">
        <v>38</v>
      </c>
      <c r="C27" s="8" t="s">
        <v>37</v>
      </c>
      <c r="D27" s="8"/>
      <c r="E27" s="8"/>
      <c r="F27" s="10"/>
      <c r="G27" s="8"/>
      <c r="H27" s="8"/>
      <c r="I27" s="8"/>
      <c r="J27" s="8"/>
      <c r="K27" s="8"/>
      <c r="L27" s="8"/>
      <c r="M27" s="8"/>
      <c r="N27" s="8"/>
      <c r="O27" s="11">
        <v>0</v>
      </c>
      <c r="P27" s="11">
        <v>1255000</v>
      </c>
      <c r="Q27" s="11">
        <v>0</v>
      </c>
      <c r="R27" s="11">
        <v>1255000</v>
      </c>
      <c r="S27" s="11">
        <v>1255000</v>
      </c>
      <c r="T27" s="11">
        <v>1255000</v>
      </c>
      <c r="U27" s="11">
        <v>0</v>
      </c>
      <c r="V27" s="11">
        <v>0</v>
      </c>
      <c r="W27" s="11">
        <v>0</v>
      </c>
      <c r="X27" s="11">
        <v>0</v>
      </c>
      <c r="Y27" s="11">
        <v>0</v>
      </c>
      <c r="Z27" s="11">
        <v>332342</v>
      </c>
      <c r="AA27" s="11">
        <v>332342</v>
      </c>
      <c r="AB27" s="11">
        <v>0</v>
      </c>
      <c r="AC27" s="11">
        <v>332342</v>
      </c>
      <c r="AD27" s="11">
        <v>831531.68</v>
      </c>
      <c r="AE27" s="11">
        <v>332342</v>
      </c>
      <c r="AF27" s="11">
        <v>922658</v>
      </c>
      <c r="AG27" s="12">
        <v>0.66259999999999997</v>
      </c>
      <c r="AH27" s="11">
        <v>922658</v>
      </c>
      <c r="AI27" s="12">
        <v>0.26481434262948206</v>
      </c>
      <c r="AJ27" s="11">
        <v>0</v>
      </c>
      <c r="AK27" s="12"/>
      <c r="AL27" s="3"/>
    </row>
    <row r="28" spans="1:38" ht="38.25" outlineLevel="5" x14ac:dyDescent="0.25">
      <c r="A28" s="17" t="s">
        <v>95</v>
      </c>
      <c r="B28" s="9" t="s">
        <v>40</v>
      </c>
      <c r="C28" s="8" t="s">
        <v>39</v>
      </c>
      <c r="D28" s="8"/>
      <c r="E28" s="8"/>
      <c r="F28" s="10"/>
      <c r="G28" s="8"/>
      <c r="H28" s="8"/>
      <c r="I28" s="8"/>
      <c r="J28" s="8"/>
      <c r="K28" s="8"/>
      <c r="L28" s="8"/>
      <c r="M28" s="8"/>
      <c r="N28" s="8"/>
      <c r="O28" s="11">
        <v>0</v>
      </c>
      <c r="P28" s="11">
        <v>1255000</v>
      </c>
      <c r="Q28" s="11">
        <v>0</v>
      </c>
      <c r="R28" s="11">
        <v>1255000</v>
      </c>
      <c r="S28" s="11">
        <v>1255000</v>
      </c>
      <c r="T28" s="11">
        <v>1255000</v>
      </c>
      <c r="U28" s="11">
        <v>0</v>
      </c>
      <c r="V28" s="11">
        <v>0</v>
      </c>
      <c r="W28" s="11">
        <v>0</v>
      </c>
      <c r="X28" s="11">
        <v>0</v>
      </c>
      <c r="Y28" s="11">
        <v>0</v>
      </c>
      <c r="Z28" s="11">
        <v>332342</v>
      </c>
      <c r="AA28" s="11">
        <v>332342</v>
      </c>
      <c r="AB28" s="11">
        <v>0</v>
      </c>
      <c r="AC28" s="11">
        <v>332342</v>
      </c>
      <c r="AD28" s="11">
        <f t="shared" ref="AD28:AG28" si="4">AD27</f>
        <v>831531.68</v>
      </c>
      <c r="AE28" s="11">
        <f t="shared" si="4"/>
        <v>332342</v>
      </c>
      <c r="AF28" s="11">
        <f t="shared" si="4"/>
        <v>922658</v>
      </c>
      <c r="AG28" s="12">
        <f t="shared" si="4"/>
        <v>0.66259999999999997</v>
      </c>
      <c r="AH28" s="11">
        <v>922658</v>
      </c>
      <c r="AI28" s="12">
        <v>0.26481434262948206</v>
      </c>
      <c r="AJ28" s="11">
        <v>0</v>
      </c>
      <c r="AK28" s="12"/>
      <c r="AL28" s="3"/>
    </row>
    <row r="29" spans="1:38" outlineLevel="3" x14ac:dyDescent="0.25">
      <c r="A29" s="17" t="s">
        <v>96</v>
      </c>
      <c r="B29" s="9" t="s">
        <v>42</v>
      </c>
      <c r="C29" s="8" t="s">
        <v>41</v>
      </c>
      <c r="D29" s="8"/>
      <c r="E29" s="8"/>
      <c r="F29" s="10"/>
      <c r="G29" s="8"/>
      <c r="H29" s="8"/>
      <c r="I29" s="8"/>
      <c r="J29" s="8"/>
      <c r="K29" s="8"/>
      <c r="L29" s="8"/>
      <c r="M29" s="8"/>
      <c r="N29" s="8"/>
      <c r="O29" s="11">
        <v>0</v>
      </c>
      <c r="P29" s="11">
        <v>651000</v>
      </c>
      <c r="Q29" s="11">
        <v>0</v>
      </c>
      <c r="R29" s="11">
        <v>651000</v>
      </c>
      <c r="S29" s="11">
        <v>651000</v>
      </c>
      <c r="T29" s="11">
        <v>651000</v>
      </c>
      <c r="U29" s="11">
        <v>0</v>
      </c>
      <c r="V29" s="11">
        <v>0</v>
      </c>
      <c r="W29" s="11">
        <v>0</v>
      </c>
      <c r="X29" s="11">
        <v>0</v>
      </c>
      <c r="Y29" s="11">
        <v>0</v>
      </c>
      <c r="Z29" s="11">
        <v>23919.13</v>
      </c>
      <c r="AA29" s="11">
        <v>23919.13</v>
      </c>
      <c r="AB29" s="11">
        <v>0</v>
      </c>
      <c r="AC29" s="11">
        <v>23919.13</v>
      </c>
      <c r="AD29" s="11">
        <v>94495.9</v>
      </c>
      <c r="AE29" s="11">
        <v>23919.13</v>
      </c>
      <c r="AF29" s="11">
        <v>627080.87</v>
      </c>
      <c r="AG29" s="12">
        <v>0.1452</v>
      </c>
      <c r="AH29" s="11">
        <v>627080.87</v>
      </c>
      <c r="AI29" s="12">
        <v>3.6742135176651307E-2</v>
      </c>
      <c r="AJ29" s="11">
        <v>0</v>
      </c>
      <c r="AK29" s="12"/>
      <c r="AL29" s="3"/>
    </row>
    <row r="30" spans="1:38" ht="25.5" outlineLevel="5" x14ac:dyDescent="0.25">
      <c r="A30" s="17" t="s">
        <v>97</v>
      </c>
      <c r="B30" s="9" t="s">
        <v>44</v>
      </c>
      <c r="C30" s="8" t="s">
        <v>43</v>
      </c>
      <c r="D30" s="8"/>
      <c r="E30" s="8"/>
      <c r="F30" s="10"/>
      <c r="G30" s="8"/>
      <c r="H30" s="8"/>
      <c r="I30" s="8"/>
      <c r="J30" s="8"/>
      <c r="K30" s="8"/>
      <c r="L30" s="8"/>
      <c r="M30" s="8"/>
      <c r="N30" s="8"/>
      <c r="O30" s="11">
        <v>0</v>
      </c>
      <c r="P30" s="11">
        <v>651000</v>
      </c>
      <c r="Q30" s="11">
        <v>0</v>
      </c>
      <c r="R30" s="11">
        <v>651000</v>
      </c>
      <c r="S30" s="11">
        <v>651000</v>
      </c>
      <c r="T30" s="11">
        <v>651000</v>
      </c>
      <c r="U30" s="11">
        <v>0</v>
      </c>
      <c r="V30" s="11">
        <v>0</v>
      </c>
      <c r="W30" s="11">
        <v>0</v>
      </c>
      <c r="X30" s="11">
        <v>0</v>
      </c>
      <c r="Y30" s="11">
        <v>0</v>
      </c>
      <c r="Z30" s="11">
        <v>23919.13</v>
      </c>
      <c r="AA30" s="11">
        <v>23919.13</v>
      </c>
      <c r="AB30" s="11">
        <v>0</v>
      </c>
      <c r="AC30" s="11">
        <v>23919.13</v>
      </c>
      <c r="AD30" s="11">
        <v>94495.9</v>
      </c>
      <c r="AE30" s="11">
        <f t="shared" ref="AE30:AF30" si="5">AE29</f>
        <v>23919.13</v>
      </c>
      <c r="AF30" s="11">
        <f t="shared" si="5"/>
        <v>627080.87</v>
      </c>
      <c r="AG30" s="12">
        <v>0.1452</v>
      </c>
      <c r="AH30" s="11">
        <v>627080.87</v>
      </c>
      <c r="AI30" s="12">
        <v>3.6742135176651307E-2</v>
      </c>
      <c r="AJ30" s="11">
        <v>0</v>
      </c>
      <c r="AK30" s="12"/>
      <c r="AL30" s="3"/>
    </row>
    <row r="31" spans="1:38" ht="38.25" outlineLevel="1" x14ac:dyDescent="0.25">
      <c r="A31" s="17" t="s">
        <v>45</v>
      </c>
      <c r="B31" s="9" t="s">
        <v>46</v>
      </c>
      <c r="C31" s="8" t="s">
        <v>45</v>
      </c>
      <c r="D31" s="8"/>
      <c r="E31" s="8"/>
      <c r="F31" s="10"/>
      <c r="G31" s="8"/>
      <c r="H31" s="8"/>
      <c r="I31" s="8"/>
      <c r="J31" s="8"/>
      <c r="K31" s="8"/>
      <c r="L31" s="8"/>
      <c r="M31" s="8"/>
      <c r="N31" s="8"/>
      <c r="O31" s="11">
        <v>0</v>
      </c>
      <c r="P31" s="11">
        <v>24339</v>
      </c>
      <c r="Q31" s="11">
        <v>0</v>
      </c>
      <c r="R31" s="11">
        <v>24339</v>
      </c>
      <c r="S31" s="11">
        <v>24339</v>
      </c>
      <c r="T31" s="11">
        <v>24339</v>
      </c>
      <c r="U31" s="11">
        <v>0</v>
      </c>
      <c r="V31" s="11">
        <v>0</v>
      </c>
      <c r="W31" s="11">
        <v>0</v>
      </c>
      <c r="X31" s="11">
        <v>0</v>
      </c>
      <c r="Y31" s="11">
        <v>0</v>
      </c>
      <c r="Z31" s="11">
        <v>6600</v>
      </c>
      <c r="AA31" s="11">
        <v>6600</v>
      </c>
      <c r="AB31" s="11">
        <v>0</v>
      </c>
      <c r="AC31" s="11">
        <v>6600</v>
      </c>
      <c r="AD31" s="11">
        <v>12600</v>
      </c>
      <c r="AE31" s="11">
        <v>6600</v>
      </c>
      <c r="AF31" s="11">
        <v>17739</v>
      </c>
      <c r="AG31" s="12">
        <v>0.51770000000000005</v>
      </c>
      <c r="AH31" s="11">
        <v>17739</v>
      </c>
      <c r="AI31" s="12">
        <v>0.27116972759768271</v>
      </c>
      <c r="AJ31" s="11">
        <v>0</v>
      </c>
      <c r="AK31" s="12"/>
      <c r="AL31" s="3"/>
    </row>
    <row r="32" spans="1:38" ht="76.5" outlineLevel="2" x14ac:dyDescent="0.25">
      <c r="A32" s="17" t="s">
        <v>98</v>
      </c>
      <c r="B32" s="9" t="s">
        <v>48</v>
      </c>
      <c r="C32" s="8" t="s">
        <v>47</v>
      </c>
      <c r="D32" s="8"/>
      <c r="E32" s="8"/>
      <c r="F32" s="10"/>
      <c r="G32" s="8"/>
      <c r="H32" s="8"/>
      <c r="I32" s="8"/>
      <c r="J32" s="8"/>
      <c r="K32" s="8"/>
      <c r="L32" s="8"/>
      <c r="M32" s="8"/>
      <c r="N32" s="8"/>
      <c r="O32" s="11">
        <v>0</v>
      </c>
      <c r="P32" s="11">
        <v>24339</v>
      </c>
      <c r="Q32" s="11">
        <v>0</v>
      </c>
      <c r="R32" s="11">
        <v>24339</v>
      </c>
      <c r="S32" s="11">
        <v>24339</v>
      </c>
      <c r="T32" s="11">
        <v>24339</v>
      </c>
      <c r="U32" s="11">
        <v>0</v>
      </c>
      <c r="V32" s="11">
        <v>0</v>
      </c>
      <c r="W32" s="11">
        <v>0</v>
      </c>
      <c r="X32" s="11">
        <v>0</v>
      </c>
      <c r="Y32" s="11">
        <v>0</v>
      </c>
      <c r="Z32" s="11">
        <v>6600</v>
      </c>
      <c r="AA32" s="11">
        <v>6600</v>
      </c>
      <c r="AB32" s="11">
        <v>0</v>
      </c>
      <c r="AC32" s="11">
        <v>6600</v>
      </c>
      <c r="AD32" s="11">
        <v>12600</v>
      </c>
      <c r="AE32" s="11">
        <f t="shared" ref="AE32:AF32" si="6">AE31</f>
        <v>6600</v>
      </c>
      <c r="AF32" s="11">
        <f t="shared" si="6"/>
        <v>17739</v>
      </c>
      <c r="AG32" s="12">
        <v>0.51770000000000005</v>
      </c>
      <c r="AH32" s="11">
        <v>17739</v>
      </c>
      <c r="AI32" s="12">
        <v>0.27116972759768271</v>
      </c>
      <c r="AJ32" s="11">
        <v>0</v>
      </c>
      <c r="AK32" s="12"/>
      <c r="AL32" s="3"/>
    </row>
    <row r="33" spans="1:39" ht="63.75" outlineLevel="3" x14ac:dyDescent="0.25">
      <c r="A33" s="17" t="s">
        <v>99</v>
      </c>
      <c r="B33" s="9" t="s">
        <v>50</v>
      </c>
      <c r="C33" s="8" t="s">
        <v>49</v>
      </c>
      <c r="D33" s="8"/>
      <c r="E33" s="8"/>
      <c r="F33" s="10"/>
      <c r="G33" s="8"/>
      <c r="H33" s="8"/>
      <c r="I33" s="8"/>
      <c r="J33" s="8"/>
      <c r="K33" s="8"/>
      <c r="L33" s="8"/>
      <c r="M33" s="8"/>
      <c r="N33" s="8"/>
      <c r="O33" s="11">
        <v>0</v>
      </c>
      <c r="P33" s="11">
        <v>24339</v>
      </c>
      <c r="Q33" s="11">
        <v>0</v>
      </c>
      <c r="R33" s="11">
        <v>24339</v>
      </c>
      <c r="S33" s="11">
        <v>24339</v>
      </c>
      <c r="T33" s="11">
        <v>24339</v>
      </c>
      <c r="U33" s="11">
        <v>0</v>
      </c>
      <c r="V33" s="11">
        <v>0</v>
      </c>
      <c r="W33" s="11">
        <v>0</v>
      </c>
      <c r="X33" s="11">
        <v>0</v>
      </c>
      <c r="Y33" s="11">
        <v>0</v>
      </c>
      <c r="Z33" s="11">
        <v>6600</v>
      </c>
      <c r="AA33" s="11">
        <v>6600</v>
      </c>
      <c r="AB33" s="11">
        <v>0</v>
      </c>
      <c r="AC33" s="11">
        <v>6600</v>
      </c>
      <c r="AD33" s="11">
        <v>12600</v>
      </c>
      <c r="AE33" s="11">
        <f t="shared" ref="AE33:AF33" si="7">AE31</f>
        <v>6600</v>
      </c>
      <c r="AF33" s="11">
        <f t="shared" si="7"/>
        <v>17739</v>
      </c>
      <c r="AG33" s="12">
        <v>0.51770000000000005</v>
      </c>
      <c r="AH33" s="11">
        <v>17739</v>
      </c>
      <c r="AI33" s="12">
        <v>0.27116972759768271</v>
      </c>
      <c r="AJ33" s="11">
        <v>0</v>
      </c>
      <c r="AK33" s="12"/>
      <c r="AL33" s="3"/>
    </row>
    <row r="34" spans="1:39" ht="63.75" outlineLevel="5" x14ac:dyDescent="0.25">
      <c r="A34" s="17" t="s">
        <v>100</v>
      </c>
      <c r="B34" s="9" t="s">
        <v>52</v>
      </c>
      <c r="C34" s="8" t="s">
        <v>51</v>
      </c>
      <c r="D34" s="8"/>
      <c r="E34" s="8"/>
      <c r="F34" s="10"/>
      <c r="G34" s="8"/>
      <c r="H34" s="8"/>
      <c r="I34" s="8"/>
      <c r="J34" s="8"/>
      <c r="K34" s="8"/>
      <c r="L34" s="8"/>
      <c r="M34" s="8"/>
      <c r="N34" s="8"/>
      <c r="O34" s="11">
        <v>0</v>
      </c>
      <c r="P34" s="11">
        <v>24339</v>
      </c>
      <c r="Q34" s="11">
        <v>0</v>
      </c>
      <c r="R34" s="11">
        <v>24339</v>
      </c>
      <c r="S34" s="11">
        <v>24339</v>
      </c>
      <c r="T34" s="11">
        <v>24339</v>
      </c>
      <c r="U34" s="11">
        <v>0</v>
      </c>
      <c r="V34" s="11">
        <v>0</v>
      </c>
      <c r="W34" s="11">
        <v>0</v>
      </c>
      <c r="X34" s="11">
        <v>0</v>
      </c>
      <c r="Y34" s="11">
        <v>0</v>
      </c>
      <c r="Z34" s="11">
        <v>6600</v>
      </c>
      <c r="AA34" s="11">
        <v>6600</v>
      </c>
      <c r="AB34" s="11">
        <v>0</v>
      </c>
      <c r="AC34" s="11">
        <v>6600</v>
      </c>
      <c r="AD34" s="11">
        <v>12600</v>
      </c>
      <c r="AE34" s="11">
        <f t="shared" ref="AE34:AF34" si="8">AE31</f>
        <v>6600</v>
      </c>
      <c r="AF34" s="11">
        <f t="shared" si="8"/>
        <v>17739</v>
      </c>
      <c r="AG34" s="12">
        <v>0.51770000000000005</v>
      </c>
      <c r="AH34" s="11">
        <v>17739</v>
      </c>
      <c r="AI34" s="12">
        <v>0.27116972759768271</v>
      </c>
      <c r="AJ34" s="11">
        <v>0</v>
      </c>
      <c r="AK34" s="12"/>
      <c r="AL34" s="3"/>
    </row>
    <row r="35" spans="1:39" ht="25.5" outlineLevel="1" x14ac:dyDescent="0.25">
      <c r="A35" s="17" t="s">
        <v>53</v>
      </c>
      <c r="B35" s="9" t="s">
        <v>54</v>
      </c>
      <c r="C35" s="8" t="s">
        <v>53</v>
      </c>
      <c r="D35" s="8"/>
      <c r="E35" s="8"/>
      <c r="F35" s="10"/>
      <c r="G35" s="8"/>
      <c r="H35" s="8"/>
      <c r="I35" s="8"/>
      <c r="J35" s="8"/>
      <c r="K35" s="8"/>
      <c r="L35" s="8"/>
      <c r="M35" s="8"/>
      <c r="N35" s="8"/>
      <c r="O35" s="11">
        <v>0</v>
      </c>
      <c r="P35" s="11">
        <v>65000</v>
      </c>
      <c r="Q35" s="11">
        <v>0</v>
      </c>
      <c r="R35" s="11">
        <v>65000</v>
      </c>
      <c r="S35" s="11">
        <v>65000</v>
      </c>
      <c r="T35" s="11">
        <v>65000</v>
      </c>
      <c r="U35" s="11">
        <v>0</v>
      </c>
      <c r="V35" s="11">
        <v>0</v>
      </c>
      <c r="W35" s="11">
        <v>0</v>
      </c>
      <c r="X35" s="11">
        <v>0</v>
      </c>
      <c r="Y35" s="11">
        <v>0</v>
      </c>
      <c r="Z35" s="11">
        <v>0</v>
      </c>
      <c r="AA35" s="11">
        <v>0</v>
      </c>
      <c r="AB35" s="11">
        <v>0</v>
      </c>
      <c r="AC35" s="11">
        <v>0</v>
      </c>
      <c r="AD35" s="11">
        <v>0</v>
      </c>
      <c r="AE35" s="11">
        <v>0</v>
      </c>
      <c r="AF35" s="11">
        <v>65000</v>
      </c>
      <c r="AG35" s="12">
        <v>0</v>
      </c>
      <c r="AH35" s="11">
        <v>65000</v>
      </c>
      <c r="AI35" s="12">
        <v>0</v>
      </c>
      <c r="AJ35" s="11">
        <v>0</v>
      </c>
      <c r="AK35" s="12"/>
      <c r="AL35" s="3"/>
    </row>
    <row r="36" spans="1:39" ht="25.5" outlineLevel="2" x14ac:dyDescent="0.25">
      <c r="A36" s="17" t="s">
        <v>101</v>
      </c>
      <c r="B36" s="9" t="s">
        <v>56</v>
      </c>
      <c r="C36" s="8" t="s">
        <v>55</v>
      </c>
      <c r="D36" s="8"/>
      <c r="E36" s="8"/>
      <c r="F36" s="10"/>
      <c r="G36" s="8"/>
      <c r="H36" s="8"/>
      <c r="I36" s="8"/>
      <c r="J36" s="8"/>
      <c r="K36" s="8"/>
      <c r="L36" s="8"/>
      <c r="M36" s="8"/>
      <c r="N36" s="8"/>
      <c r="O36" s="11">
        <v>0</v>
      </c>
      <c r="P36" s="11">
        <v>65000</v>
      </c>
      <c r="Q36" s="11">
        <v>0</v>
      </c>
      <c r="R36" s="11">
        <v>65000</v>
      </c>
      <c r="S36" s="11">
        <v>65000</v>
      </c>
      <c r="T36" s="11">
        <v>65000</v>
      </c>
      <c r="U36" s="11">
        <v>0</v>
      </c>
      <c r="V36" s="11">
        <v>0</v>
      </c>
      <c r="W36" s="11">
        <v>0</v>
      </c>
      <c r="X36" s="11">
        <v>0</v>
      </c>
      <c r="Y36" s="11">
        <v>0</v>
      </c>
      <c r="Z36" s="11">
        <v>0</v>
      </c>
      <c r="AA36" s="11">
        <v>0</v>
      </c>
      <c r="AB36" s="11">
        <v>0</v>
      </c>
      <c r="AC36" s="11">
        <v>0</v>
      </c>
      <c r="AD36" s="11">
        <v>0</v>
      </c>
      <c r="AE36" s="11">
        <v>0</v>
      </c>
      <c r="AF36" s="11">
        <v>65000</v>
      </c>
      <c r="AG36" s="12">
        <v>0</v>
      </c>
      <c r="AH36" s="11">
        <v>65000</v>
      </c>
      <c r="AI36" s="12">
        <v>0</v>
      </c>
      <c r="AJ36" s="11">
        <v>0</v>
      </c>
      <c r="AK36" s="12"/>
      <c r="AL36" s="3"/>
    </row>
    <row r="37" spans="1:39" ht="51" outlineLevel="3" x14ac:dyDescent="0.25">
      <c r="A37" s="17" t="s">
        <v>102</v>
      </c>
      <c r="B37" s="9" t="s">
        <v>58</v>
      </c>
      <c r="C37" s="8" t="s">
        <v>57</v>
      </c>
      <c r="D37" s="8"/>
      <c r="E37" s="8"/>
      <c r="F37" s="10"/>
      <c r="G37" s="8"/>
      <c r="H37" s="8"/>
      <c r="I37" s="8"/>
      <c r="J37" s="8"/>
      <c r="K37" s="8"/>
      <c r="L37" s="8"/>
      <c r="M37" s="8"/>
      <c r="N37" s="8"/>
      <c r="O37" s="11">
        <v>0</v>
      </c>
      <c r="P37" s="11">
        <v>65000</v>
      </c>
      <c r="Q37" s="11">
        <v>0</v>
      </c>
      <c r="R37" s="11">
        <v>65000</v>
      </c>
      <c r="S37" s="11">
        <v>65000</v>
      </c>
      <c r="T37" s="11">
        <v>65000</v>
      </c>
      <c r="U37" s="11">
        <v>0</v>
      </c>
      <c r="V37" s="11">
        <v>0</v>
      </c>
      <c r="W37" s="11">
        <v>0</v>
      </c>
      <c r="X37" s="11">
        <v>0</v>
      </c>
      <c r="Y37" s="11">
        <v>0</v>
      </c>
      <c r="Z37" s="11">
        <v>0</v>
      </c>
      <c r="AA37" s="11">
        <v>0</v>
      </c>
      <c r="AB37" s="11">
        <v>0</v>
      </c>
      <c r="AC37" s="11">
        <v>0</v>
      </c>
      <c r="AD37" s="11">
        <v>0</v>
      </c>
      <c r="AE37" s="11">
        <v>0</v>
      </c>
      <c r="AF37" s="11">
        <v>65000</v>
      </c>
      <c r="AG37" s="12">
        <v>0</v>
      </c>
      <c r="AH37" s="11">
        <v>65000</v>
      </c>
      <c r="AI37" s="12">
        <v>0</v>
      </c>
      <c r="AJ37" s="11">
        <v>0</v>
      </c>
      <c r="AK37" s="12"/>
      <c r="AL37" s="3"/>
    </row>
    <row r="38" spans="1:39" ht="51" outlineLevel="5" x14ac:dyDescent="0.25">
      <c r="A38" s="17" t="s">
        <v>103</v>
      </c>
      <c r="B38" s="9" t="s">
        <v>60</v>
      </c>
      <c r="C38" s="8" t="s">
        <v>59</v>
      </c>
      <c r="D38" s="8"/>
      <c r="E38" s="8"/>
      <c r="F38" s="10"/>
      <c r="G38" s="8"/>
      <c r="H38" s="8"/>
      <c r="I38" s="8"/>
      <c r="J38" s="8"/>
      <c r="K38" s="8"/>
      <c r="L38" s="8"/>
      <c r="M38" s="8"/>
      <c r="N38" s="8"/>
      <c r="O38" s="11">
        <v>0</v>
      </c>
      <c r="P38" s="11">
        <v>65000</v>
      </c>
      <c r="Q38" s="11">
        <v>0</v>
      </c>
      <c r="R38" s="11">
        <v>65000</v>
      </c>
      <c r="S38" s="11">
        <v>65000</v>
      </c>
      <c r="T38" s="11">
        <v>65000</v>
      </c>
      <c r="U38" s="11">
        <v>0</v>
      </c>
      <c r="V38" s="11">
        <v>0</v>
      </c>
      <c r="W38" s="11">
        <v>0</v>
      </c>
      <c r="X38" s="11">
        <v>0</v>
      </c>
      <c r="Y38" s="11">
        <v>0</v>
      </c>
      <c r="Z38" s="11">
        <v>0</v>
      </c>
      <c r="AA38" s="11">
        <v>0</v>
      </c>
      <c r="AB38" s="11">
        <v>0</v>
      </c>
      <c r="AC38" s="11">
        <v>0</v>
      </c>
      <c r="AD38" s="11">
        <v>0</v>
      </c>
      <c r="AE38" s="11">
        <v>0</v>
      </c>
      <c r="AF38" s="11">
        <v>65000</v>
      </c>
      <c r="AG38" s="12">
        <v>0</v>
      </c>
      <c r="AH38" s="11">
        <v>65000</v>
      </c>
      <c r="AI38" s="12">
        <v>0</v>
      </c>
      <c r="AJ38" s="11">
        <v>0</v>
      </c>
      <c r="AK38" s="12"/>
      <c r="AL38" s="3"/>
    </row>
    <row r="39" spans="1:39" outlineLevel="1" x14ac:dyDescent="0.25">
      <c r="A39" s="17" t="s">
        <v>61</v>
      </c>
      <c r="B39" s="9" t="s">
        <v>62</v>
      </c>
      <c r="C39" s="8" t="s">
        <v>61</v>
      </c>
      <c r="D39" s="8"/>
      <c r="E39" s="8"/>
      <c r="F39" s="10"/>
      <c r="G39" s="8"/>
      <c r="H39" s="8"/>
      <c r="I39" s="8"/>
      <c r="J39" s="8"/>
      <c r="K39" s="8"/>
      <c r="L39" s="8"/>
      <c r="M39" s="8"/>
      <c r="N39" s="8"/>
      <c r="O39" s="11">
        <v>0</v>
      </c>
      <c r="P39" s="11">
        <v>11000</v>
      </c>
      <c r="Q39" s="11">
        <v>0</v>
      </c>
      <c r="R39" s="11">
        <v>10000</v>
      </c>
      <c r="S39" s="11">
        <v>11000</v>
      </c>
      <c r="T39" s="11">
        <v>11000</v>
      </c>
      <c r="U39" s="11">
        <v>0</v>
      </c>
      <c r="V39" s="11">
        <v>0</v>
      </c>
      <c r="W39" s="11">
        <v>0</v>
      </c>
      <c r="X39" s="11">
        <v>0</v>
      </c>
      <c r="Y39" s="11">
        <v>0</v>
      </c>
      <c r="Z39" s="11">
        <v>0</v>
      </c>
      <c r="AA39" s="11">
        <v>0</v>
      </c>
      <c r="AB39" s="11">
        <v>0</v>
      </c>
      <c r="AC39" s="11">
        <v>0</v>
      </c>
      <c r="AD39" s="11">
        <v>0</v>
      </c>
      <c r="AE39" s="11">
        <v>0</v>
      </c>
      <c r="AF39" s="11">
        <v>11000</v>
      </c>
      <c r="AG39" s="12">
        <v>0</v>
      </c>
      <c r="AH39" s="11">
        <v>11000</v>
      </c>
      <c r="AI39" s="12">
        <v>0</v>
      </c>
      <c r="AJ39" s="11">
        <v>0</v>
      </c>
      <c r="AK39" s="12"/>
      <c r="AL39" s="3"/>
    </row>
    <row r="40" spans="1:39" outlineLevel="2" x14ac:dyDescent="0.25">
      <c r="A40" s="17" t="s">
        <v>104</v>
      </c>
      <c r="B40" s="9" t="s">
        <v>64</v>
      </c>
      <c r="C40" s="8" t="s">
        <v>63</v>
      </c>
      <c r="D40" s="8"/>
      <c r="E40" s="8"/>
      <c r="F40" s="10"/>
      <c r="G40" s="8"/>
      <c r="H40" s="8"/>
      <c r="I40" s="8"/>
      <c r="J40" s="8"/>
      <c r="K40" s="8"/>
      <c r="L40" s="8"/>
      <c r="M40" s="8"/>
      <c r="N40" s="8"/>
      <c r="O40" s="11">
        <v>0</v>
      </c>
      <c r="P40" s="11">
        <v>11000</v>
      </c>
      <c r="Q40" s="11">
        <v>0</v>
      </c>
      <c r="R40" s="11">
        <v>10000</v>
      </c>
      <c r="S40" s="11">
        <v>11000</v>
      </c>
      <c r="T40" s="11">
        <v>11000</v>
      </c>
      <c r="U40" s="11">
        <v>0</v>
      </c>
      <c r="V40" s="11">
        <v>0</v>
      </c>
      <c r="W40" s="11">
        <v>0</v>
      </c>
      <c r="X40" s="11">
        <v>0</v>
      </c>
      <c r="Y40" s="11">
        <v>0</v>
      </c>
      <c r="Z40" s="11">
        <v>0</v>
      </c>
      <c r="AA40" s="11">
        <v>0</v>
      </c>
      <c r="AB40" s="11">
        <v>0</v>
      </c>
      <c r="AC40" s="11">
        <v>0</v>
      </c>
      <c r="AD40" s="11">
        <v>0</v>
      </c>
      <c r="AE40" s="11">
        <v>0</v>
      </c>
      <c r="AF40" s="11">
        <v>11000</v>
      </c>
      <c r="AG40" s="12">
        <v>0</v>
      </c>
      <c r="AH40" s="11">
        <v>11000</v>
      </c>
      <c r="AI40" s="12">
        <v>0</v>
      </c>
      <c r="AJ40" s="11">
        <v>0</v>
      </c>
      <c r="AK40" s="12"/>
      <c r="AL40" s="3"/>
    </row>
    <row r="41" spans="1:39" ht="25.5" outlineLevel="5" x14ac:dyDescent="0.25">
      <c r="A41" s="17" t="s">
        <v>105</v>
      </c>
      <c r="B41" s="9" t="s">
        <v>66</v>
      </c>
      <c r="C41" s="8" t="s">
        <v>65</v>
      </c>
      <c r="D41" s="8"/>
      <c r="E41" s="8"/>
      <c r="F41" s="10"/>
      <c r="G41" s="8"/>
      <c r="H41" s="8"/>
      <c r="I41" s="8"/>
      <c r="J41" s="8"/>
      <c r="K41" s="8"/>
      <c r="L41" s="8"/>
      <c r="M41" s="8"/>
      <c r="N41" s="8"/>
      <c r="O41" s="11">
        <v>0</v>
      </c>
      <c r="P41" s="11">
        <v>11000</v>
      </c>
      <c r="Q41" s="11">
        <v>0</v>
      </c>
      <c r="R41" s="24">
        <v>10000</v>
      </c>
      <c r="S41" s="11">
        <v>11000</v>
      </c>
      <c r="T41" s="11">
        <v>11000</v>
      </c>
      <c r="U41" s="11">
        <v>0</v>
      </c>
      <c r="V41" s="11">
        <v>0</v>
      </c>
      <c r="W41" s="11">
        <v>0</v>
      </c>
      <c r="X41" s="11">
        <v>0</v>
      </c>
      <c r="Y41" s="11">
        <v>0</v>
      </c>
      <c r="Z41" s="11">
        <v>0</v>
      </c>
      <c r="AA41" s="11">
        <v>0</v>
      </c>
      <c r="AB41" s="11">
        <v>0</v>
      </c>
      <c r="AC41" s="11">
        <v>0</v>
      </c>
      <c r="AD41" s="11">
        <v>0</v>
      </c>
      <c r="AE41" s="11">
        <v>0</v>
      </c>
      <c r="AF41" s="11">
        <v>11000</v>
      </c>
      <c r="AG41" s="12">
        <v>0</v>
      </c>
      <c r="AH41" s="11">
        <v>11000</v>
      </c>
      <c r="AI41" s="12">
        <v>0</v>
      </c>
      <c r="AJ41" s="11">
        <v>0</v>
      </c>
      <c r="AK41" s="12"/>
      <c r="AL41" s="3"/>
    </row>
    <row r="42" spans="1:39" x14ac:dyDescent="0.25">
      <c r="A42" s="8" t="s">
        <v>67</v>
      </c>
      <c r="B42" s="9" t="s">
        <v>68</v>
      </c>
      <c r="C42" s="8" t="s">
        <v>67</v>
      </c>
      <c r="D42" s="8"/>
      <c r="E42" s="8"/>
      <c r="F42" s="10"/>
      <c r="G42" s="8"/>
      <c r="H42" s="8"/>
      <c r="I42" s="8"/>
      <c r="J42" s="8"/>
      <c r="K42" s="8"/>
      <c r="L42" s="8"/>
      <c r="M42" s="8"/>
      <c r="N42" s="8"/>
      <c r="O42" s="11">
        <v>0</v>
      </c>
      <c r="P42" s="11">
        <v>7940701.5</v>
      </c>
      <c r="Q42" s="11">
        <v>308295.08</v>
      </c>
      <c r="R42" s="24">
        <v>9240147.6899999995</v>
      </c>
      <c r="S42" s="11">
        <v>8248996.5800000001</v>
      </c>
      <c r="T42" s="11">
        <v>8248996.5800000001</v>
      </c>
      <c r="U42" s="11">
        <v>0</v>
      </c>
      <c r="V42" s="11">
        <v>0</v>
      </c>
      <c r="W42" s="11">
        <v>0</v>
      </c>
      <c r="X42" s="11">
        <v>0</v>
      </c>
      <c r="Y42" s="11">
        <v>0</v>
      </c>
      <c r="Z42" s="11">
        <v>704690.12</v>
      </c>
      <c r="AA42" s="11">
        <v>704690.12</v>
      </c>
      <c r="AB42" s="11">
        <v>0</v>
      </c>
      <c r="AC42" s="11">
        <v>704690.12</v>
      </c>
      <c r="AD42" s="11">
        <v>5885223.7599999998</v>
      </c>
      <c r="AE42" s="11">
        <v>704690.12</v>
      </c>
      <c r="AF42" s="11">
        <v>7544306.46</v>
      </c>
      <c r="AG42" s="12">
        <v>0.63690000000000002</v>
      </c>
      <c r="AH42" s="11">
        <v>7544306.46</v>
      </c>
      <c r="AI42" s="12">
        <v>8.5427374489225452E-2</v>
      </c>
      <c r="AJ42" s="11">
        <v>0</v>
      </c>
      <c r="AK42" s="12"/>
      <c r="AL42" s="3"/>
      <c r="AM42" s="1">
        <v>45132</v>
      </c>
    </row>
    <row r="43" spans="1:39" ht="38.25" outlineLevel="1" x14ac:dyDescent="0.25">
      <c r="A43" s="8" t="s">
        <v>69</v>
      </c>
      <c r="B43" s="9" t="s">
        <v>70</v>
      </c>
      <c r="C43" s="8" t="s">
        <v>69</v>
      </c>
      <c r="D43" s="8"/>
      <c r="E43" s="8"/>
      <c r="F43" s="10"/>
      <c r="G43" s="8"/>
      <c r="H43" s="8"/>
      <c r="I43" s="8"/>
      <c r="J43" s="8"/>
      <c r="K43" s="8"/>
      <c r="L43" s="8"/>
      <c r="M43" s="8"/>
      <c r="N43" s="8"/>
      <c r="O43" s="11">
        <v>0</v>
      </c>
      <c r="P43" s="11">
        <v>7940701.5</v>
      </c>
      <c r="Q43" s="11">
        <v>308295.08</v>
      </c>
      <c r="R43" s="24">
        <v>9240147.6899999995</v>
      </c>
      <c r="S43" s="11">
        <v>8248996.5800000001</v>
      </c>
      <c r="T43" s="11">
        <v>8248996.5800000001</v>
      </c>
      <c r="U43" s="11">
        <v>0</v>
      </c>
      <c r="V43" s="11">
        <v>0</v>
      </c>
      <c r="W43" s="11">
        <v>0</v>
      </c>
      <c r="X43" s="11">
        <v>0</v>
      </c>
      <c r="Y43" s="11">
        <v>0</v>
      </c>
      <c r="Z43" s="11">
        <v>718132.12</v>
      </c>
      <c r="AA43" s="11">
        <v>718132.12</v>
      </c>
      <c r="AB43" s="11">
        <v>0</v>
      </c>
      <c r="AC43" s="11">
        <v>718132.12</v>
      </c>
      <c r="AD43" s="11">
        <v>5898665.7599999998</v>
      </c>
      <c r="AE43" s="11">
        <v>718132.12</v>
      </c>
      <c r="AF43" s="11">
        <v>7530864.46</v>
      </c>
      <c r="AG43" s="12">
        <v>0.63839999999999997</v>
      </c>
      <c r="AH43" s="11">
        <v>7530864.46</v>
      </c>
      <c r="AI43" s="12">
        <v>8.7056906017046742E-2</v>
      </c>
      <c r="AJ43" s="11">
        <v>0</v>
      </c>
      <c r="AK43" s="12"/>
      <c r="AL43" s="3"/>
      <c r="AM43" s="1">
        <v>45132</v>
      </c>
    </row>
    <row r="44" spans="1:39" ht="25.5" outlineLevel="1" x14ac:dyDescent="0.25">
      <c r="A44" s="17" t="s">
        <v>106</v>
      </c>
      <c r="B44" s="9" t="s">
        <v>107</v>
      </c>
      <c r="C44" s="8"/>
      <c r="D44" s="8"/>
      <c r="E44" s="8"/>
      <c r="F44" s="10"/>
      <c r="G44" s="8"/>
      <c r="H44" s="8"/>
      <c r="I44" s="8"/>
      <c r="J44" s="8"/>
      <c r="K44" s="8"/>
      <c r="L44" s="8"/>
      <c r="M44" s="8"/>
      <c r="N44" s="8"/>
      <c r="O44" s="11"/>
      <c r="P44" s="11"/>
      <c r="Q44" s="11"/>
      <c r="R44" s="11">
        <v>246000</v>
      </c>
      <c r="S44" s="11">
        <v>246000</v>
      </c>
      <c r="T44" s="11">
        <v>246000</v>
      </c>
      <c r="U44" s="11">
        <v>0</v>
      </c>
      <c r="V44" s="11">
        <v>0</v>
      </c>
      <c r="W44" s="11">
        <v>0</v>
      </c>
      <c r="X44" s="11">
        <v>0</v>
      </c>
      <c r="Y44" s="11">
        <v>0</v>
      </c>
      <c r="Z44" s="11">
        <v>61500</v>
      </c>
      <c r="AA44" s="11">
        <v>61500</v>
      </c>
      <c r="AB44" s="11">
        <v>0</v>
      </c>
      <c r="AC44" s="11">
        <v>61500</v>
      </c>
      <c r="AD44" s="11">
        <v>184500</v>
      </c>
      <c r="AE44" s="11">
        <v>61500</v>
      </c>
      <c r="AF44" s="11">
        <v>184500</v>
      </c>
      <c r="AG44" s="12">
        <v>0.75</v>
      </c>
      <c r="AH44" s="11"/>
      <c r="AI44" s="12"/>
      <c r="AJ44" s="11"/>
      <c r="AK44" s="12"/>
      <c r="AL44" s="3"/>
    </row>
    <row r="45" spans="1:39" ht="38.25" outlineLevel="4" x14ac:dyDescent="0.25">
      <c r="A45" s="17" t="s">
        <v>108</v>
      </c>
      <c r="B45" s="9" t="str">
        <f>[2]Документ!$B$35</f>
        <v xml:space="preserve">  Дотации на выравнивание бюджетной обеспеченности из бюджетов муниципальных районов, городских округов с внутригородским делением</v>
      </c>
      <c r="C45" s="8" t="s">
        <v>71</v>
      </c>
      <c r="D45" s="8"/>
      <c r="E45" s="8"/>
      <c r="F45" s="10"/>
      <c r="G45" s="8"/>
      <c r="H45" s="8"/>
      <c r="I45" s="8"/>
      <c r="J45" s="8"/>
      <c r="K45" s="8"/>
      <c r="L45" s="8"/>
      <c r="M45" s="8"/>
      <c r="N45" s="8"/>
      <c r="O45" s="11">
        <v>0</v>
      </c>
      <c r="P45" s="11">
        <v>246000</v>
      </c>
      <c r="Q45" s="11">
        <v>0</v>
      </c>
      <c r="R45" s="11">
        <v>246000</v>
      </c>
      <c r="S45" s="11">
        <v>246000</v>
      </c>
      <c r="T45" s="11">
        <v>246000</v>
      </c>
      <c r="U45" s="11">
        <v>0</v>
      </c>
      <c r="V45" s="11">
        <v>0</v>
      </c>
      <c r="W45" s="11">
        <v>0</v>
      </c>
      <c r="X45" s="11">
        <v>0</v>
      </c>
      <c r="Y45" s="11">
        <v>0</v>
      </c>
      <c r="Z45" s="11">
        <v>61500</v>
      </c>
      <c r="AA45" s="11">
        <v>61500</v>
      </c>
      <c r="AB45" s="11">
        <v>0</v>
      </c>
      <c r="AC45" s="11">
        <v>61500</v>
      </c>
      <c r="AD45" s="11">
        <f t="shared" ref="AD45:AG45" si="9">AD44</f>
        <v>184500</v>
      </c>
      <c r="AE45" s="11">
        <f t="shared" si="9"/>
        <v>61500</v>
      </c>
      <c r="AF45" s="11">
        <f t="shared" si="9"/>
        <v>184500</v>
      </c>
      <c r="AG45" s="12">
        <f t="shared" si="9"/>
        <v>0.75</v>
      </c>
      <c r="AH45" s="11">
        <v>184500</v>
      </c>
      <c r="AI45" s="12">
        <v>0.25</v>
      </c>
      <c r="AJ45" s="11">
        <v>0</v>
      </c>
      <c r="AK45" s="12"/>
      <c r="AL45" s="3"/>
    </row>
    <row r="46" spans="1:39" ht="38.25" outlineLevel="5" x14ac:dyDescent="0.25">
      <c r="A46" s="17" t="s">
        <v>109</v>
      </c>
      <c r="B46" s="9" t="s">
        <v>73</v>
      </c>
      <c r="C46" s="8" t="s">
        <v>72</v>
      </c>
      <c r="D46" s="8"/>
      <c r="E46" s="8"/>
      <c r="F46" s="10"/>
      <c r="G46" s="8"/>
      <c r="H46" s="8"/>
      <c r="I46" s="8"/>
      <c r="J46" s="8"/>
      <c r="K46" s="8"/>
      <c r="L46" s="8"/>
      <c r="M46" s="8"/>
      <c r="N46" s="8"/>
      <c r="O46" s="11">
        <v>0</v>
      </c>
      <c r="P46" s="11">
        <v>246000</v>
      </c>
      <c r="Q46" s="11">
        <v>0</v>
      </c>
      <c r="R46" s="11">
        <v>246000</v>
      </c>
      <c r="S46" s="11">
        <v>246000</v>
      </c>
      <c r="T46" s="11">
        <v>246000</v>
      </c>
      <c r="U46" s="11">
        <v>0</v>
      </c>
      <c r="V46" s="11">
        <v>0</v>
      </c>
      <c r="W46" s="11">
        <v>0</v>
      </c>
      <c r="X46" s="11">
        <v>0</v>
      </c>
      <c r="Y46" s="11">
        <v>0</v>
      </c>
      <c r="Z46" s="11">
        <v>61500</v>
      </c>
      <c r="AA46" s="11">
        <v>61500</v>
      </c>
      <c r="AB46" s="11">
        <v>0</v>
      </c>
      <c r="AC46" s="11">
        <v>61500</v>
      </c>
      <c r="AD46" s="11">
        <f>AD44</f>
        <v>184500</v>
      </c>
      <c r="AE46" s="11">
        <f>AE44</f>
        <v>61500</v>
      </c>
      <c r="AF46" s="11">
        <f>AF44</f>
        <v>184500</v>
      </c>
      <c r="AG46" s="12">
        <f>AG44</f>
        <v>0.75</v>
      </c>
      <c r="AH46" s="11">
        <v>184500</v>
      </c>
      <c r="AI46" s="12">
        <v>0.25</v>
      </c>
      <c r="AJ46" s="11">
        <v>0</v>
      </c>
      <c r="AK46" s="12"/>
      <c r="AL46" s="3"/>
    </row>
    <row r="47" spans="1:39" ht="25.5" outlineLevel="5" x14ac:dyDescent="0.25">
      <c r="A47" s="26" t="s">
        <v>133</v>
      </c>
      <c r="B47" s="19" t="str">
        <f t="shared" ref="B47" si="10">B52</f>
        <v>Субвенции бюджетам бюджетной системы Российской Федерации</v>
      </c>
      <c r="C47" s="8"/>
      <c r="D47" s="8"/>
      <c r="E47" s="8"/>
      <c r="F47" s="10"/>
      <c r="G47" s="8"/>
      <c r="H47" s="8"/>
      <c r="I47" s="8"/>
      <c r="J47" s="8"/>
      <c r="K47" s="8"/>
      <c r="L47" s="8"/>
      <c r="M47" s="8"/>
      <c r="N47" s="8"/>
      <c r="O47" s="11"/>
      <c r="P47" s="11"/>
      <c r="Q47" s="11"/>
      <c r="R47" s="11">
        <v>45132</v>
      </c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>
        <v>45132</v>
      </c>
      <c r="AE47" s="11"/>
      <c r="AF47" s="11"/>
      <c r="AG47" s="12">
        <v>1</v>
      </c>
      <c r="AH47" s="11"/>
      <c r="AI47" s="12"/>
      <c r="AJ47" s="11"/>
      <c r="AK47" s="12"/>
      <c r="AL47" s="3"/>
    </row>
    <row r="48" spans="1:39" ht="51" outlineLevel="5" x14ac:dyDescent="0.25">
      <c r="A48" s="17" t="s">
        <v>129</v>
      </c>
      <c r="B48" s="9" t="str">
        <f>[3]Документ!B73</f>
        <v xml:space="preserve">              Субсидии бюджетам на софинансирование расходных обязательств. субъектов Российской Федерации. связанных с реализацией целевой программой "Увековечение памяти погибших при защите отечества на 2019-2024 годы"</v>
      </c>
      <c r="C48" s="8"/>
      <c r="D48" s="8"/>
      <c r="E48" s="8"/>
      <c r="F48" s="10"/>
      <c r="G48" s="8"/>
      <c r="H48" s="8"/>
      <c r="I48" s="8"/>
      <c r="J48" s="8"/>
      <c r="K48" s="8"/>
      <c r="L48" s="8"/>
      <c r="M48" s="8"/>
      <c r="N48" s="8"/>
      <c r="O48" s="11"/>
      <c r="P48" s="11"/>
      <c r="Q48" s="11"/>
      <c r="R48" s="11">
        <v>45132</v>
      </c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>
        <v>45132</v>
      </c>
      <c r="AE48" s="11"/>
      <c r="AF48" s="11"/>
      <c r="AG48" s="12">
        <v>1</v>
      </c>
      <c r="AH48" s="11"/>
      <c r="AI48" s="12"/>
      <c r="AJ48" s="11"/>
      <c r="AK48" s="12"/>
      <c r="AL48" s="3"/>
    </row>
    <row r="49" spans="1:38" ht="63.75" outlineLevel="5" x14ac:dyDescent="0.25">
      <c r="A49" s="17" t="s">
        <v>130</v>
      </c>
      <c r="B49" s="9" t="str">
        <f>[3]Документ!B74</f>
        <v xml:space="preserve">                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погибшим при защите Отечества на 2019-2024 годы"</v>
      </c>
      <c r="C49" s="8"/>
      <c r="D49" s="8"/>
      <c r="E49" s="8"/>
      <c r="F49" s="10"/>
      <c r="G49" s="8"/>
      <c r="H49" s="8"/>
      <c r="I49" s="8"/>
      <c r="J49" s="8"/>
      <c r="K49" s="8"/>
      <c r="L49" s="8"/>
      <c r="M49" s="8"/>
      <c r="N49" s="8"/>
      <c r="O49" s="11"/>
      <c r="P49" s="11"/>
      <c r="Q49" s="11"/>
      <c r="R49" s="11">
        <v>45132</v>
      </c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>
        <v>45132</v>
      </c>
      <c r="AE49" s="11"/>
      <c r="AF49" s="11"/>
      <c r="AG49" s="12">
        <v>1</v>
      </c>
      <c r="AH49" s="11"/>
      <c r="AI49" s="12"/>
      <c r="AJ49" s="11"/>
      <c r="AK49" s="12"/>
      <c r="AL49" s="3"/>
    </row>
    <row r="50" spans="1:38" ht="24" customHeight="1" outlineLevel="5" x14ac:dyDescent="0.25">
      <c r="A50" s="17" t="s">
        <v>136</v>
      </c>
      <c r="B50" s="9" t="s">
        <v>138</v>
      </c>
      <c r="C50" s="8"/>
      <c r="D50" s="8"/>
      <c r="E50" s="8"/>
      <c r="F50" s="10"/>
      <c r="G50" s="8"/>
      <c r="H50" s="8"/>
      <c r="I50" s="8"/>
      <c r="J50" s="8"/>
      <c r="K50" s="8"/>
      <c r="L50" s="8"/>
      <c r="M50" s="8"/>
      <c r="N50" s="8"/>
      <c r="O50" s="11"/>
      <c r="P50" s="11"/>
      <c r="Q50" s="11"/>
      <c r="R50" s="11">
        <v>940500</v>
      </c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2"/>
      <c r="AH50" s="11"/>
      <c r="AI50" s="12"/>
      <c r="AJ50" s="11"/>
      <c r="AK50" s="12"/>
      <c r="AL50" s="3"/>
    </row>
    <row r="51" spans="1:38" ht="29.25" customHeight="1" outlineLevel="5" x14ac:dyDescent="0.25">
      <c r="A51" s="17" t="s">
        <v>139</v>
      </c>
      <c r="B51" s="9" t="s">
        <v>137</v>
      </c>
      <c r="C51" s="8"/>
      <c r="D51" s="8"/>
      <c r="E51" s="8"/>
      <c r="F51" s="10"/>
      <c r="G51" s="8"/>
      <c r="H51" s="8"/>
      <c r="I51" s="8"/>
      <c r="J51" s="8"/>
      <c r="K51" s="8"/>
      <c r="L51" s="8"/>
      <c r="M51" s="8"/>
      <c r="N51" s="8"/>
      <c r="O51" s="11"/>
      <c r="P51" s="11"/>
      <c r="Q51" s="11"/>
      <c r="R51" s="11">
        <v>940500</v>
      </c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2"/>
      <c r="AH51" s="11"/>
      <c r="AI51" s="12"/>
      <c r="AJ51" s="11"/>
      <c r="AK51" s="12"/>
      <c r="AL51" s="3"/>
    </row>
    <row r="52" spans="1:38" ht="25.5" outlineLevel="2" x14ac:dyDescent="0.25">
      <c r="A52" s="17" t="s">
        <v>110</v>
      </c>
      <c r="B52" s="9" t="s">
        <v>111</v>
      </c>
      <c r="C52" s="8" t="s">
        <v>74</v>
      </c>
      <c r="D52" s="8"/>
      <c r="E52" s="8"/>
      <c r="F52" s="10"/>
      <c r="G52" s="8"/>
      <c r="H52" s="8"/>
      <c r="I52" s="8"/>
      <c r="J52" s="8"/>
      <c r="K52" s="8"/>
      <c r="L52" s="8"/>
      <c r="M52" s="8"/>
      <c r="N52" s="8"/>
      <c r="O52" s="11">
        <v>0</v>
      </c>
      <c r="P52" s="11">
        <v>95096.5</v>
      </c>
      <c r="Q52" s="11">
        <v>0</v>
      </c>
      <c r="R52" s="11">
        <v>100615.61</v>
      </c>
      <c r="S52" s="11">
        <v>95096.5</v>
      </c>
      <c r="T52" s="11">
        <v>95096.5</v>
      </c>
      <c r="U52" s="11">
        <v>0</v>
      </c>
      <c r="V52" s="11">
        <v>0</v>
      </c>
      <c r="W52" s="11">
        <v>0</v>
      </c>
      <c r="X52" s="11">
        <v>0</v>
      </c>
      <c r="Y52" s="11">
        <v>0</v>
      </c>
      <c r="Z52" s="11">
        <v>23774.12</v>
      </c>
      <c r="AA52" s="11">
        <v>23774.12</v>
      </c>
      <c r="AB52" s="11">
        <v>0</v>
      </c>
      <c r="AC52" s="11">
        <v>23774.12</v>
      </c>
      <c r="AD52" s="11">
        <v>75458.95</v>
      </c>
      <c r="AE52" s="11">
        <v>23774.12</v>
      </c>
      <c r="AF52" s="11">
        <v>71322.38</v>
      </c>
      <c r="AG52" s="12">
        <v>0.75</v>
      </c>
      <c r="AH52" s="11">
        <v>71322.38</v>
      </c>
      <c r="AI52" s="12">
        <v>0.2499999474218294</v>
      </c>
      <c r="AJ52" s="11">
        <v>0</v>
      </c>
      <c r="AK52" s="12"/>
      <c r="AL52" s="3"/>
    </row>
    <row r="53" spans="1:38" ht="50.25" customHeight="1" outlineLevel="5" x14ac:dyDescent="0.25">
      <c r="A53" s="17" t="s">
        <v>112</v>
      </c>
      <c r="B53" s="28" t="s">
        <v>134</v>
      </c>
      <c r="C53" s="8" t="s">
        <v>75</v>
      </c>
      <c r="D53" s="8"/>
      <c r="E53" s="8"/>
      <c r="F53" s="10"/>
      <c r="G53" s="8"/>
      <c r="H53" s="8"/>
      <c r="I53" s="8"/>
      <c r="J53" s="8"/>
      <c r="K53" s="8"/>
      <c r="L53" s="8"/>
      <c r="M53" s="8"/>
      <c r="N53" s="8"/>
      <c r="O53" s="11">
        <v>0</v>
      </c>
      <c r="P53" s="11">
        <v>95096.5</v>
      </c>
      <c r="Q53" s="11">
        <v>0</v>
      </c>
      <c r="R53" s="11">
        <v>100615.61</v>
      </c>
      <c r="S53" s="11">
        <v>95096.5</v>
      </c>
      <c r="T53" s="11">
        <v>95096.5</v>
      </c>
      <c r="U53" s="11">
        <v>0</v>
      </c>
      <c r="V53" s="11">
        <v>0</v>
      </c>
      <c r="W53" s="11">
        <v>0</v>
      </c>
      <c r="X53" s="11">
        <v>0</v>
      </c>
      <c r="Y53" s="11">
        <v>0</v>
      </c>
      <c r="Z53" s="11">
        <v>23774.12</v>
      </c>
      <c r="AA53" s="11">
        <v>23774.12</v>
      </c>
      <c r="AB53" s="11">
        <v>0</v>
      </c>
      <c r="AC53" s="11">
        <v>23774.12</v>
      </c>
      <c r="AD53" s="11">
        <v>75458.95</v>
      </c>
      <c r="AE53" s="11">
        <f t="shared" ref="AE53:AF53" si="11">AE52</f>
        <v>23774.12</v>
      </c>
      <c r="AF53" s="11">
        <f t="shared" si="11"/>
        <v>71322.38</v>
      </c>
      <c r="AG53" s="12">
        <v>0.75</v>
      </c>
      <c r="AH53" s="11">
        <v>71322.38</v>
      </c>
      <c r="AI53" s="12">
        <v>0.2499999474218294</v>
      </c>
      <c r="AJ53" s="11">
        <v>0</v>
      </c>
      <c r="AK53" s="12"/>
      <c r="AL53" s="3"/>
    </row>
    <row r="54" spans="1:38" ht="51" outlineLevel="6" x14ac:dyDescent="0.25">
      <c r="A54" s="17" t="s">
        <v>113</v>
      </c>
      <c r="B54" s="9" t="s">
        <v>128</v>
      </c>
      <c r="C54" s="8" t="s">
        <v>76</v>
      </c>
      <c r="D54" s="8"/>
      <c r="E54" s="8"/>
      <c r="F54" s="10"/>
      <c r="G54" s="8"/>
      <c r="H54" s="8"/>
      <c r="I54" s="8"/>
      <c r="J54" s="8"/>
      <c r="K54" s="8"/>
      <c r="L54" s="8"/>
      <c r="M54" s="8"/>
      <c r="N54" s="8"/>
      <c r="O54" s="11">
        <v>0</v>
      </c>
      <c r="P54" s="11">
        <v>95096.5</v>
      </c>
      <c r="Q54" s="11">
        <v>0</v>
      </c>
      <c r="R54" s="11">
        <v>100615.61</v>
      </c>
      <c r="S54" s="11">
        <v>95096.5</v>
      </c>
      <c r="T54" s="11">
        <v>95096.5</v>
      </c>
      <c r="U54" s="11">
        <v>0</v>
      </c>
      <c r="V54" s="11">
        <v>0</v>
      </c>
      <c r="W54" s="11">
        <v>0</v>
      </c>
      <c r="X54" s="11">
        <v>0</v>
      </c>
      <c r="Y54" s="11">
        <v>0</v>
      </c>
      <c r="Z54" s="11">
        <v>23774.12</v>
      </c>
      <c r="AA54" s="11">
        <v>23774.12</v>
      </c>
      <c r="AB54" s="11">
        <v>0</v>
      </c>
      <c r="AC54" s="11">
        <v>23774.12</v>
      </c>
      <c r="AD54" s="11">
        <v>75458.95</v>
      </c>
      <c r="AE54" s="11">
        <f t="shared" ref="AE54:AF54" si="12">AE52</f>
        <v>23774.12</v>
      </c>
      <c r="AF54" s="11">
        <f t="shared" si="12"/>
        <v>71322.38</v>
      </c>
      <c r="AG54" s="12">
        <v>0.75</v>
      </c>
      <c r="AH54" s="11">
        <v>71322.38</v>
      </c>
      <c r="AI54" s="12">
        <v>0.2499999474218294</v>
      </c>
      <c r="AJ54" s="11">
        <v>0</v>
      </c>
      <c r="AK54" s="12"/>
      <c r="AL54" s="3"/>
    </row>
    <row r="55" spans="1:38" outlineLevel="2" x14ac:dyDescent="0.25">
      <c r="A55" s="17" t="s">
        <v>114</v>
      </c>
      <c r="B55" s="9" t="s">
        <v>78</v>
      </c>
      <c r="C55" s="8" t="s">
        <v>77</v>
      </c>
      <c r="D55" s="8"/>
      <c r="E55" s="8"/>
      <c r="F55" s="10"/>
      <c r="G55" s="8"/>
      <c r="H55" s="8"/>
      <c r="I55" s="8"/>
      <c r="J55" s="8"/>
      <c r="K55" s="8"/>
      <c r="L55" s="8"/>
      <c r="M55" s="8"/>
      <c r="N55" s="8"/>
      <c r="O55" s="11">
        <v>0</v>
      </c>
      <c r="P55" s="11">
        <v>7599605</v>
      </c>
      <c r="Q55" s="11">
        <v>308295.08</v>
      </c>
      <c r="R55" s="11">
        <v>7907900.0800000001</v>
      </c>
      <c r="S55" s="11">
        <v>7907900.0800000001</v>
      </c>
      <c r="T55" s="11">
        <v>7907900.0800000001</v>
      </c>
      <c r="U55" s="11">
        <v>0</v>
      </c>
      <c r="V55" s="11">
        <v>0</v>
      </c>
      <c r="W55" s="11">
        <v>0</v>
      </c>
      <c r="X55" s="11">
        <v>0</v>
      </c>
      <c r="Y55" s="11">
        <v>0</v>
      </c>
      <c r="Z55" s="11">
        <v>632858</v>
      </c>
      <c r="AA55" s="11">
        <v>632858</v>
      </c>
      <c r="AB55" s="11">
        <v>0</v>
      </c>
      <c r="AC55" s="11">
        <v>632858</v>
      </c>
      <c r="AD55" s="11">
        <v>5593574.8099999996</v>
      </c>
      <c r="AE55" s="11">
        <v>632858</v>
      </c>
      <c r="AF55" s="11">
        <v>7275042.0800000001</v>
      </c>
      <c r="AG55" s="12">
        <v>0.70730000000000004</v>
      </c>
      <c r="AH55" s="11">
        <v>7275042.0800000001</v>
      </c>
      <c r="AI55" s="12">
        <v>8.0028578206314413E-2</v>
      </c>
      <c r="AJ55" s="11">
        <v>0</v>
      </c>
      <c r="AK55" s="12"/>
      <c r="AL55" s="3"/>
    </row>
    <row r="56" spans="1:38" ht="51" outlineLevel="4" x14ac:dyDescent="0.25">
      <c r="A56" s="17" t="s">
        <v>115</v>
      </c>
      <c r="B56" s="9" t="s">
        <v>80</v>
      </c>
      <c r="C56" s="8" t="s">
        <v>79</v>
      </c>
      <c r="D56" s="8"/>
      <c r="E56" s="8"/>
      <c r="F56" s="10"/>
      <c r="G56" s="8"/>
      <c r="H56" s="8"/>
      <c r="I56" s="8"/>
      <c r="J56" s="8"/>
      <c r="K56" s="8"/>
      <c r="L56" s="8"/>
      <c r="M56" s="8"/>
      <c r="N56" s="8"/>
      <c r="O56" s="11">
        <v>0</v>
      </c>
      <c r="P56" s="11">
        <v>7599605</v>
      </c>
      <c r="Q56" s="11">
        <v>308295.08</v>
      </c>
      <c r="R56" s="11">
        <v>7907900.0800000001</v>
      </c>
      <c r="S56" s="11">
        <v>7907900.0800000001</v>
      </c>
      <c r="T56" s="11">
        <v>7907900.0800000001</v>
      </c>
      <c r="U56" s="11">
        <v>0</v>
      </c>
      <c r="V56" s="11">
        <v>0</v>
      </c>
      <c r="W56" s="11">
        <v>0</v>
      </c>
      <c r="X56" s="11">
        <v>0</v>
      </c>
      <c r="Y56" s="11">
        <v>0</v>
      </c>
      <c r="Z56" s="11">
        <v>632858</v>
      </c>
      <c r="AA56" s="11">
        <v>632858</v>
      </c>
      <c r="AB56" s="11">
        <v>0</v>
      </c>
      <c r="AC56" s="11">
        <v>632858</v>
      </c>
      <c r="AD56" s="11">
        <f t="shared" ref="AD56:AG56" si="13">AD55</f>
        <v>5593574.8099999996</v>
      </c>
      <c r="AE56" s="11">
        <f t="shared" si="13"/>
        <v>632858</v>
      </c>
      <c r="AF56" s="11">
        <f t="shared" si="13"/>
        <v>7275042.0800000001</v>
      </c>
      <c r="AG56" s="12">
        <f t="shared" si="13"/>
        <v>0.70730000000000004</v>
      </c>
      <c r="AH56" s="11">
        <v>7275042.0800000001</v>
      </c>
      <c r="AI56" s="12">
        <v>8.0028578206314413E-2</v>
      </c>
      <c r="AJ56" s="11">
        <v>0</v>
      </c>
      <c r="AK56" s="12"/>
      <c r="AL56" s="3"/>
    </row>
    <row r="57" spans="1:38" ht="63.75" outlineLevel="5" x14ac:dyDescent="0.25">
      <c r="A57" s="17" t="s">
        <v>116</v>
      </c>
      <c r="B57" s="9" t="s">
        <v>82</v>
      </c>
      <c r="C57" s="8" t="s">
        <v>81</v>
      </c>
      <c r="D57" s="8"/>
      <c r="E57" s="8"/>
      <c r="F57" s="10"/>
      <c r="G57" s="8"/>
      <c r="H57" s="8"/>
      <c r="I57" s="8"/>
      <c r="J57" s="8"/>
      <c r="K57" s="8"/>
      <c r="L57" s="8"/>
      <c r="M57" s="8"/>
      <c r="N57" s="8"/>
      <c r="O57" s="11">
        <v>0</v>
      </c>
      <c r="P57" s="11">
        <v>7599605</v>
      </c>
      <c r="Q57" s="11">
        <v>308295.08</v>
      </c>
      <c r="R57" s="11">
        <v>7907900.0800000001</v>
      </c>
      <c r="S57" s="11">
        <v>7907900.0800000001</v>
      </c>
      <c r="T57" s="11">
        <v>7907900.0800000001</v>
      </c>
      <c r="U57" s="11">
        <v>0</v>
      </c>
      <c r="V57" s="11">
        <v>0</v>
      </c>
      <c r="W57" s="11">
        <v>0</v>
      </c>
      <c r="X57" s="11">
        <v>0</v>
      </c>
      <c r="Y57" s="11">
        <v>0</v>
      </c>
      <c r="Z57" s="11">
        <v>632858</v>
      </c>
      <c r="AA57" s="11">
        <v>632858</v>
      </c>
      <c r="AB57" s="11">
        <v>0</v>
      </c>
      <c r="AC57" s="11">
        <v>632858</v>
      </c>
      <c r="AD57" s="11">
        <f>$AD$56</f>
        <v>5593574.8099999996</v>
      </c>
      <c r="AE57" s="11">
        <f t="shared" ref="AE57:AG57" si="14">$AG$55</f>
        <v>0.70730000000000004</v>
      </c>
      <c r="AF57" s="11">
        <f t="shared" si="14"/>
        <v>0.70730000000000004</v>
      </c>
      <c r="AG57" s="12">
        <f t="shared" si="14"/>
        <v>0.70730000000000004</v>
      </c>
      <c r="AH57" s="11">
        <v>7275042.0800000001</v>
      </c>
      <c r="AI57" s="12">
        <v>8.0028578206314413E-2</v>
      </c>
      <c r="AJ57" s="11">
        <v>0</v>
      </c>
      <c r="AK57" s="12"/>
      <c r="AL57" s="3"/>
    </row>
    <row r="58" spans="1:38" ht="38.25" outlineLevel="1" x14ac:dyDescent="0.25">
      <c r="A58" s="17" t="s">
        <v>83</v>
      </c>
      <c r="B58" s="9" t="s">
        <v>84</v>
      </c>
      <c r="C58" s="8" t="s">
        <v>83</v>
      </c>
      <c r="D58" s="8"/>
      <c r="E58" s="8"/>
      <c r="F58" s="10"/>
      <c r="G58" s="8"/>
      <c r="H58" s="8"/>
      <c r="I58" s="8"/>
      <c r="J58" s="8"/>
      <c r="K58" s="8"/>
      <c r="L58" s="8"/>
      <c r="M58" s="8"/>
      <c r="N58" s="8"/>
      <c r="O58" s="11">
        <v>0</v>
      </c>
      <c r="P58" s="11">
        <v>0</v>
      </c>
      <c r="Q58" s="11">
        <v>0</v>
      </c>
      <c r="R58" s="11">
        <v>0</v>
      </c>
      <c r="S58" s="11">
        <v>0</v>
      </c>
      <c r="T58" s="11">
        <v>0</v>
      </c>
      <c r="U58" s="11">
        <v>0</v>
      </c>
      <c r="V58" s="11">
        <v>0</v>
      </c>
      <c r="W58" s="11">
        <v>0</v>
      </c>
      <c r="X58" s="11">
        <v>0</v>
      </c>
      <c r="Y58" s="11">
        <v>0</v>
      </c>
      <c r="Z58" s="11">
        <v>-13442</v>
      </c>
      <c r="AA58" s="11">
        <v>-13442</v>
      </c>
      <c r="AB58" s="11">
        <v>0</v>
      </c>
      <c r="AC58" s="11">
        <v>-13442</v>
      </c>
      <c r="AD58" s="11">
        <v>-13442</v>
      </c>
      <c r="AE58" s="11">
        <v>-13442</v>
      </c>
      <c r="AF58" s="11">
        <v>13442</v>
      </c>
      <c r="AG58" s="12"/>
      <c r="AH58" s="11">
        <v>13442</v>
      </c>
      <c r="AI58" s="12"/>
      <c r="AJ58" s="11">
        <v>0</v>
      </c>
      <c r="AK58" s="12"/>
      <c r="AL58" s="3"/>
    </row>
    <row r="59" spans="1:38" ht="38.25" outlineLevel="3" x14ac:dyDescent="0.25">
      <c r="A59" s="17" t="s">
        <v>117</v>
      </c>
      <c r="B59" s="19" t="s">
        <v>118</v>
      </c>
      <c r="C59" s="8" t="s">
        <v>85</v>
      </c>
      <c r="D59" s="8"/>
      <c r="E59" s="8"/>
      <c r="F59" s="10"/>
      <c r="G59" s="8"/>
      <c r="H59" s="8"/>
      <c r="I59" s="8"/>
      <c r="J59" s="8"/>
      <c r="K59" s="8"/>
      <c r="L59" s="8"/>
      <c r="M59" s="8"/>
      <c r="N59" s="8"/>
      <c r="O59" s="11">
        <v>0</v>
      </c>
      <c r="P59" s="11">
        <v>0</v>
      </c>
      <c r="Q59" s="11">
        <v>0</v>
      </c>
      <c r="R59" s="11">
        <v>0</v>
      </c>
      <c r="S59" s="11">
        <v>0</v>
      </c>
      <c r="T59" s="11">
        <v>0</v>
      </c>
      <c r="U59" s="11">
        <v>0</v>
      </c>
      <c r="V59" s="11">
        <v>0</v>
      </c>
      <c r="W59" s="11">
        <v>0</v>
      </c>
      <c r="X59" s="11">
        <v>0</v>
      </c>
      <c r="Y59" s="11">
        <v>0</v>
      </c>
      <c r="Z59" s="11">
        <v>-13442</v>
      </c>
      <c r="AA59" s="11">
        <v>-13442</v>
      </c>
      <c r="AB59" s="11">
        <v>0</v>
      </c>
      <c r="AC59" s="11">
        <v>-13442</v>
      </c>
      <c r="AD59" s="11">
        <v>-13442</v>
      </c>
      <c r="AE59" s="11">
        <v>-13442</v>
      </c>
      <c r="AF59" s="11">
        <v>13442</v>
      </c>
      <c r="AG59" s="12"/>
      <c r="AH59" s="11">
        <v>13442</v>
      </c>
      <c r="AI59" s="12"/>
      <c r="AJ59" s="11">
        <v>0</v>
      </c>
      <c r="AK59" s="12"/>
      <c r="AL59" s="3"/>
    </row>
    <row r="60" spans="1:38" ht="38.25" outlineLevel="5" x14ac:dyDescent="0.25">
      <c r="A60" s="17" t="s">
        <v>119</v>
      </c>
      <c r="B60" s="19" t="s">
        <v>87</v>
      </c>
      <c r="C60" s="8" t="s">
        <v>86</v>
      </c>
      <c r="D60" s="8"/>
      <c r="E60" s="8"/>
      <c r="F60" s="10"/>
      <c r="G60" s="8"/>
      <c r="H60" s="8"/>
      <c r="I60" s="8"/>
      <c r="J60" s="8"/>
      <c r="K60" s="8"/>
      <c r="L60" s="8"/>
      <c r="M60" s="8"/>
      <c r="N60" s="8"/>
      <c r="O60" s="11">
        <v>0</v>
      </c>
      <c r="P60" s="11">
        <v>0</v>
      </c>
      <c r="Q60" s="11">
        <v>0</v>
      </c>
      <c r="R60" s="11">
        <v>0</v>
      </c>
      <c r="S60" s="11">
        <v>0</v>
      </c>
      <c r="T60" s="11">
        <v>0</v>
      </c>
      <c r="U60" s="11">
        <v>0</v>
      </c>
      <c r="V60" s="11">
        <v>0</v>
      </c>
      <c r="W60" s="11">
        <v>0</v>
      </c>
      <c r="X60" s="11">
        <v>0</v>
      </c>
      <c r="Y60" s="11">
        <v>0</v>
      </c>
      <c r="Z60" s="11">
        <v>-13442</v>
      </c>
      <c r="AA60" s="11">
        <v>-13442</v>
      </c>
      <c r="AB60" s="11">
        <v>0</v>
      </c>
      <c r="AC60" s="11">
        <v>-13442</v>
      </c>
      <c r="AD60" s="11">
        <v>-13442</v>
      </c>
      <c r="AE60" s="11">
        <v>-13442</v>
      </c>
      <c r="AF60" s="11">
        <v>13442</v>
      </c>
      <c r="AG60" s="12"/>
      <c r="AH60" s="11">
        <v>13442</v>
      </c>
      <c r="AI60" s="12"/>
      <c r="AJ60" s="11">
        <v>0</v>
      </c>
      <c r="AK60" s="12"/>
      <c r="AL60" s="3"/>
    </row>
    <row r="61" spans="1:38" x14ac:dyDescent="0.25">
      <c r="A61" s="29" t="s">
        <v>88</v>
      </c>
      <c r="B61" s="30"/>
      <c r="C61" s="30"/>
      <c r="D61" s="30"/>
      <c r="E61" s="30"/>
      <c r="F61" s="30"/>
      <c r="G61" s="30"/>
      <c r="H61" s="30"/>
      <c r="I61" s="13"/>
      <c r="J61" s="13"/>
      <c r="K61" s="13"/>
      <c r="L61" s="13"/>
      <c r="M61" s="13"/>
      <c r="N61" s="13"/>
      <c r="O61" s="14">
        <v>0</v>
      </c>
      <c r="P61" s="14">
        <v>10398798.5</v>
      </c>
      <c r="Q61" s="14">
        <v>308295.08</v>
      </c>
      <c r="R61" s="14">
        <v>11704244.689999999</v>
      </c>
      <c r="S61" s="14">
        <v>10707093.58</v>
      </c>
      <c r="T61" s="14">
        <v>10707093.58</v>
      </c>
      <c r="U61" s="14">
        <v>0</v>
      </c>
      <c r="V61" s="14">
        <v>0</v>
      </c>
      <c r="W61" s="14">
        <v>0</v>
      </c>
      <c r="X61" s="14">
        <v>0</v>
      </c>
      <c r="Y61" s="14">
        <v>0</v>
      </c>
      <c r="Z61" s="14">
        <v>1131620.8500000001</v>
      </c>
      <c r="AA61" s="14">
        <v>1131620.8500000001</v>
      </c>
      <c r="AB61" s="14">
        <v>0</v>
      </c>
      <c r="AC61" s="14">
        <v>1131620.8500000001</v>
      </c>
      <c r="AD61" s="14">
        <v>7074908.3799999999</v>
      </c>
      <c r="AE61" s="14">
        <v>1131620.8500000001</v>
      </c>
      <c r="AF61" s="14">
        <v>9575472.7300000004</v>
      </c>
      <c r="AG61" s="15">
        <v>0.60450000000000004</v>
      </c>
      <c r="AH61" s="14">
        <v>9575472.7300000004</v>
      </c>
      <c r="AI61" s="15">
        <v>0.10568889134524591</v>
      </c>
      <c r="AJ61" s="14">
        <v>0</v>
      </c>
      <c r="AK61" s="15"/>
      <c r="AL61" s="3"/>
    </row>
    <row r="62" spans="1:38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 t="s">
        <v>2</v>
      </c>
      <c r="AF62" s="3"/>
      <c r="AG62" s="3"/>
      <c r="AH62" s="3"/>
      <c r="AI62" s="3"/>
      <c r="AJ62" s="3"/>
      <c r="AK62" s="3"/>
      <c r="AL62" s="3"/>
    </row>
    <row r="63" spans="1:38" x14ac:dyDescent="0.25">
      <c r="A63" s="31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2"/>
      <c r="AD63" s="2"/>
      <c r="AE63" s="2"/>
      <c r="AF63" s="2"/>
      <c r="AG63" s="2"/>
      <c r="AH63" s="2"/>
      <c r="AI63" s="2"/>
      <c r="AJ63" s="2"/>
      <c r="AK63" s="2"/>
      <c r="AL63" s="3"/>
    </row>
  </sheetData>
  <mergeCells count="38">
    <mergeCell ref="R6:AG6"/>
    <mergeCell ref="R7:AG7"/>
    <mergeCell ref="AD1:AG1"/>
    <mergeCell ref="R2:AG2"/>
    <mergeCell ref="R3:AG3"/>
    <mergeCell ref="R4:AG4"/>
    <mergeCell ref="R5:AG5"/>
    <mergeCell ref="A8:AK8"/>
    <mergeCell ref="A9:AI9"/>
    <mergeCell ref="A10:AI10"/>
    <mergeCell ref="A11:AK11"/>
    <mergeCell ref="A12:A13"/>
    <mergeCell ref="B12:B13"/>
    <mergeCell ref="C12:C13"/>
    <mergeCell ref="D12:D13"/>
    <mergeCell ref="E12:E13"/>
    <mergeCell ref="S12:S13"/>
    <mergeCell ref="F12:H12"/>
    <mergeCell ref="I12:K12"/>
    <mergeCell ref="L12:L13"/>
    <mergeCell ref="M12:M13"/>
    <mergeCell ref="N12:N13"/>
    <mergeCell ref="A61:H61"/>
    <mergeCell ref="A63:AB63"/>
    <mergeCell ref="Y12:AA12"/>
    <mergeCell ref="AH12:AI12"/>
    <mergeCell ref="AJ12:AK12"/>
    <mergeCell ref="T12:T13"/>
    <mergeCell ref="U12:U13"/>
    <mergeCell ref="V12:V13"/>
    <mergeCell ref="W12:W13"/>
    <mergeCell ref="X12:X13"/>
    <mergeCell ref="AD12:AD13"/>
    <mergeCell ref="AG12:AG13"/>
    <mergeCell ref="O12:O13"/>
    <mergeCell ref="P12:P13"/>
    <mergeCell ref="Q12:Q13"/>
    <mergeCell ref="R12:R13"/>
  </mergeCells>
  <pageMargins left="0.39370078740157483" right="0.39370078740157483" top="0" bottom="0" header="0" footer="0"/>
  <pageSetup paperSize="9" scale="7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2&lt;/string&gt;&#10;    &lt;string&gt;31.03.2022&lt;/string&gt;&#10;  &lt;/DateInfo&gt;&#10;  &lt;Code&gt;SQUERY_INFO_ISP_INC&lt;/Code&gt;&#10;  &lt;ObjectCode&gt;SQUERY_INFO_ISP_INC&lt;/ObjectCode&gt;&#10;  &lt;DocName&gt;Аналитический отчет по исполнению доходов с произвольной группировкой&lt;/DocName&gt;&#10;  &lt;VariantName&gt;Вариант (новый от 02.04.2018 11:09:09)&lt;/VariantName&gt;&#10;  &lt;VariantLink&gt;305951906&lt;/VariantLink&gt;&#10;  &lt;ReportCode&gt;8F5CE0F627104F0CB7970FF0633FB0&lt;/ReportCode&gt;&#10;  &lt;SvodReportLink xsi:nil=&quot;true&quot; /&gt;&#10;  &lt;ReportLink&gt;24492378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D0355993-7B19-4B39-9697-AB8525A02AE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Документ</vt:lpstr>
      <vt:lpstr>Документ!Заголовки_для_печати</vt:lpstr>
      <vt:lpstr>Документ!Область_печати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Емцова Т. Б.</dc:creator>
  <cp:lastModifiedBy>Емцова Т. Б.</cp:lastModifiedBy>
  <cp:lastPrinted>2022-07-13T09:51:07Z</cp:lastPrinted>
  <dcterms:created xsi:type="dcterms:W3CDTF">2022-04-05T10:03:21Z</dcterms:created>
  <dcterms:modified xsi:type="dcterms:W3CDTF">2022-10-10T06:51:39Z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Аналитический отчет по исполнению доходов с произвольной группировкой</vt:lpwstr>
  </property>
  <property fmtid="{D5CDD505-2E9C-101B-9397-08002B2CF9AE}" pid="3" name="Название отчета">
    <vt:lpwstr>Вариант (новый от 02.04.2018 11_09_09)(2).xlsx</vt:lpwstr>
  </property>
  <property fmtid="{D5CDD505-2E9C-101B-9397-08002B2CF9AE}" pid="4" name="Версия клиента">
    <vt:lpwstr>21.2.21.3241 (.NET 4.7.2)</vt:lpwstr>
  </property>
  <property fmtid="{D5CDD505-2E9C-101B-9397-08002B2CF9AE}" pid="5" name="Версия базы">
    <vt:lpwstr>21.2.2481.2033983600</vt:lpwstr>
  </property>
  <property fmtid="{D5CDD505-2E9C-101B-9397-08002B2CF9AE}" pid="6" name="Тип сервера">
    <vt:lpwstr>MSSQL</vt:lpwstr>
  </property>
  <property fmtid="{D5CDD505-2E9C-101B-9397-08002B2CF9AE}" pid="7" name="Сервер">
    <vt:lpwstr>sqlbudgcluster</vt:lpwstr>
  </property>
  <property fmtid="{D5CDD505-2E9C-101B-9397-08002B2CF9AE}" pid="8" name="База">
    <vt:lpwstr>Budget_ALLFO_2022</vt:lpwstr>
  </property>
  <property fmtid="{D5CDD505-2E9C-101B-9397-08002B2CF9AE}" pid="9" name="Пользователь">
    <vt:lpwstr>pos_11_01</vt:lpwstr>
  </property>
  <property fmtid="{D5CDD505-2E9C-101B-9397-08002B2CF9AE}" pid="10" name="Шаблон">
    <vt:lpwstr>SQR_INFO_ISP_BUDG_INC.XLT</vt:lpwstr>
  </property>
  <property fmtid="{D5CDD505-2E9C-101B-9397-08002B2CF9AE}" pid="11" name="Локальная база">
    <vt:lpwstr>не используется</vt:lpwstr>
  </property>
</Properties>
</file>