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9BFA55D-01DF-4D90-86CF-183ECCA7478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D33" i="1"/>
  <c r="D32" i="1" s="1"/>
  <c r="E33" i="1"/>
  <c r="C33" i="1"/>
  <c r="C32" i="1" s="1"/>
  <c r="D36" i="1"/>
  <c r="D35" i="1" s="1"/>
  <c r="E36" i="1"/>
  <c r="E35" i="1" s="1"/>
  <c r="C36" i="1"/>
  <c r="C35" i="1" s="1"/>
  <c r="E38" i="1"/>
  <c r="D39" i="1"/>
  <c r="D38" i="1" s="1"/>
  <c r="E39" i="1"/>
  <c r="C39" i="1"/>
  <c r="D28" i="1"/>
  <c r="D27" i="1" s="1"/>
  <c r="D26" i="1" s="1"/>
  <c r="E28" i="1"/>
  <c r="E27" i="1" s="1"/>
  <c r="E26" i="1" s="1"/>
  <c r="C28" i="1"/>
  <c r="C27" i="1" s="1"/>
  <c r="C26" i="1" s="1"/>
  <c r="C19" i="1"/>
  <c r="D24" i="1"/>
  <c r="E24" i="1"/>
  <c r="C24" i="1"/>
  <c r="D22" i="1"/>
  <c r="E22" i="1"/>
  <c r="C22" i="1"/>
  <c r="D19" i="1"/>
  <c r="E19" i="1"/>
  <c r="E15" i="1"/>
  <c r="D16" i="1"/>
  <c r="D15" i="1" s="1"/>
  <c r="E16" i="1"/>
  <c r="C16" i="1"/>
  <c r="C15" i="1" s="1"/>
  <c r="D12" i="1"/>
  <c r="D13" i="1"/>
  <c r="E13" i="1"/>
  <c r="E12" i="1" s="1"/>
  <c r="C13" i="1"/>
  <c r="C12" i="1" s="1"/>
  <c r="D31" i="1" l="1"/>
  <c r="D30" i="1" s="1"/>
  <c r="E31" i="1"/>
  <c r="E30" i="1" s="1"/>
  <c r="E21" i="1"/>
  <c r="E18" i="1" s="1"/>
  <c r="E11" i="1" s="1"/>
  <c r="C11" i="1"/>
  <c r="C30" i="1"/>
  <c r="D21" i="1"/>
  <c r="D18" i="1" s="1"/>
  <c r="D11" i="1" s="1"/>
  <c r="C21" i="1"/>
  <c r="C18" i="1" s="1"/>
</calcChain>
</file>

<file path=xl/sharedStrings.xml><?xml version="1.0" encoding="utf-8"?>
<sst xmlns="http://schemas.openxmlformats.org/spreadsheetml/2006/main" count="81" uniqueCount="80">
  <si>
    <t>рублей</t>
  </si>
  <si>
    <t>Код бюджетной классификации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</si>
  <si>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</si>
  <si>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</si>
  <si>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</si>
  <si>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</si>
  <si>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</si>
  <si>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</si>
  <si>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</si>
  <si>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</si>
  <si>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</si>
  <si>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</si>
  <si>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</si>
  <si>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</si>
  <si>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</si>
  <si>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</si>
  <si>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</si>
  <si>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</si>
  <si>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</si>
  <si>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</si>
  <si>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</si>
  <si>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</si>
  <si>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</si>
  <si>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</si>
  <si>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</si>
  <si>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</si>
  <si>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</si>
  <si>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</si>
  <si>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</si>
  <si>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Наименование доходов</t>
  </si>
  <si>
    <t xml:space="preserve"> Сумма на 2021 год</t>
  </si>
  <si>
    <t>Сумма на 2022 год</t>
  </si>
  <si>
    <t>Сумма на 2023 год</t>
  </si>
  <si>
    <t>ПРИЛОЖЕНИЕ 1</t>
  </si>
  <si>
    <t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t>
  </si>
  <si>
    <t>000 2 02 35118 00 0000 150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</si>
  <si>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</si>
  <si>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</si>
  <si>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</si>
  <si>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</si>
  <si>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</si>
  <si>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</si>
  <si>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</si>
  <si>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0001 00 00000 00 0000 000</t>
  </si>
  <si>
    <t>0001 01 00000 00 0000 000</t>
  </si>
  <si>
    <t>0001 01 02000 01 0000 110</t>
  </si>
  <si>
    <t>0001 01 02010 01 0000 110</t>
  </si>
  <si>
    <t>0001 05 00000 00 0000 000</t>
  </si>
  <si>
    <t>0001 05 03000 01 0000 110</t>
  </si>
  <si>
    <t>0001 05 03010 01 0000 110</t>
  </si>
  <si>
    <t>0001 06 00000 00 0000 000</t>
  </si>
  <si>
    <t>0001 06 01000 00 0000 110</t>
  </si>
  <si>
    <t>0001 06 01030 10 0000 110</t>
  </si>
  <si>
    <t>0001 06 06000 00 0000 110</t>
  </si>
  <si>
    <t>0001 06 06033 10 0000 110</t>
  </si>
  <si>
    <t>0001 06 06043 10 0000 110</t>
  </si>
  <si>
    <t>0001 11 00000 00 0000 000</t>
  </si>
  <si>
    <t>0001 11 05000 00 0000 120</t>
  </si>
  <si>
    <t>0001 11 05030 00 0000 120</t>
  </si>
  <si>
    <t>0001 11 05035 10 0000 120</t>
  </si>
  <si>
    <t>0002 00 00000 00 0000 000</t>
  </si>
  <si>
    <t>0002 02 00000 00 0000 000</t>
  </si>
  <si>
    <t>0002 02 35118 10 0000 150</t>
  </si>
  <si>
    <t>0002 02 40000 00 0000 150</t>
  </si>
  <si>
    <t>0002 02 40014 10 0000 150</t>
  </si>
  <si>
    <t>0002 02 30000 00 0000 150</t>
  </si>
  <si>
    <t>0002 02 10000 00 0000 150</t>
  </si>
  <si>
    <t>к решению Воробейнского сельского  Совета народных депутатов</t>
  </si>
  <si>
    <t>"О бюджете Воробейнского сельского поселения Жирятинского муниципального района Брянской области на 2021 год и на плановый период 2022 и 2023 годов"</t>
  </si>
  <si>
    <t>Прогнозируемые доходы бюджета Воробейнского сельского поселения Жирятинского муниципального района Брянской области                                                    на 2021 год и на плановый период 2022 и 2023 годов</t>
  </si>
  <si>
    <t>000 2 02 16001 00 0000 150</t>
  </si>
  <si>
    <t>0002 02 16001 10 0000 150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</si>
  <si>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</si>
  <si>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</si>
  <si>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</si>
  <si>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от   11  декабря 2020 года  № 4-63</t>
  </si>
  <si>
    <t xml:space="preserve">   000 202 49999 10 0000 150</t>
  </si>
  <si>
    <t>Прочие межбюджетные трансферты, передаваемые бюджетам сельских поселений</t>
  </si>
  <si>
    <t xml:space="preserve">   000 202 49999 00 0000 150</t>
  </si>
  <si>
    <t>Прочие межбюджетные трансферты, передаваемые бюджетам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</si>
</sst>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7" fillId="0" borderId="1">
      <alignment vertical="top" wrapText="1"/>
    </xf>
  </cellStyleXfs>
  <cellXfs count="27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1" applyFo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1" applyFont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2">
    <cellStyle name="xl40" xfId="1" xr:uid="{28C528C1-C3F6-4A40-B9CC-31606241C402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3"/>
  <sheetViews>
    <sheetView tabSelected="1" view="pageBreakPreview" topLeftCell="A31" zoomScaleNormal="100" zoomScaleSheetLayoutView="100" workbookViewId="0">
      <selection activeCell="C48" sqref="C48"/>
    </sheetView>
  </sheetViews>
  <sheetFormatPr defaultRowHeight="12.75" x14ac:dyDescent="0.2"/>
  <cols>
    <col min="1" max="1" width="36.83203125" customWidth="1"/>
    <col min="2" max="2" width="63" customWidth="1"/>
    <col min="3" max="3" width="24.33203125" customWidth="1"/>
    <col min="4" max="4" width="23.5" customWidth="1"/>
    <col min="5" max="5" width="23.33203125" customWidth="1"/>
  </cols>
  <sheetData>
    <row r="2" spans="1:5" x14ac:dyDescent="0.2">
      <c r="D2" s="21" t="s">
        <v>33</v>
      </c>
      <c r="E2" s="22"/>
    </row>
    <row r="3" spans="1:5" ht="12.75" customHeight="1" x14ac:dyDescent="0.2">
      <c r="C3" s="23" t="s">
        <v>67</v>
      </c>
      <c r="D3" s="23"/>
      <c r="E3" s="23"/>
    </row>
    <row r="4" spans="1:5" ht="12.75" customHeight="1" x14ac:dyDescent="0.2">
      <c r="C4" s="23" t="s">
        <v>75</v>
      </c>
      <c r="D4" s="23"/>
      <c r="E4" s="23"/>
    </row>
    <row r="5" spans="1:5" ht="41.25" customHeight="1" x14ac:dyDescent="0.2">
      <c r="C5" s="23" t="s">
        <v>68</v>
      </c>
      <c r="D5" s="24"/>
      <c r="E5" s="24"/>
    </row>
    <row r="6" spans="1:5" x14ac:dyDescent="0.2">
      <c r="C6" s="25"/>
      <c r="D6" s="26"/>
      <c r="E6" s="26"/>
    </row>
    <row r="7" spans="1:5" ht="32.25" customHeight="1" x14ac:dyDescent="0.2">
      <c r="A7" s="18" t="s">
        <v>69</v>
      </c>
      <c r="B7" s="18"/>
      <c r="C7" s="18"/>
      <c r="D7" s="18"/>
      <c r="E7" s="18"/>
    </row>
    <row r="8" spans="1:5" ht="15" customHeight="1" x14ac:dyDescent="0.2">
      <c r="A8" s="19" t="s">
        <v>0</v>
      </c>
      <c r="B8" s="19"/>
      <c r="C8" s="19"/>
      <c r="D8" s="19"/>
      <c r="E8" s="19"/>
    </row>
    <row r="9" spans="1:5" ht="33.75" customHeight="1" x14ac:dyDescent="0.2">
      <c r="A9" s="1" t="s">
        <v>1</v>
      </c>
      <c r="B9" s="1" t="s">
        <v>29</v>
      </c>
      <c r="C9" s="4" t="s">
        <v>30</v>
      </c>
      <c r="D9" s="5" t="s">
        <v>31</v>
      </c>
      <c r="E9" s="5" t="s">
        <v>32</v>
      </c>
    </row>
    <row r="10" spans="1:5" ht="14.45" customHeight="1" x14ac:dyDescent="0.2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</row>
    <row r="11" spans="1:5" ht="15" customHeight="1" x14ac:dyDescent="0.2">
      <c r="A11" s="7" t="s">
        <v>43</v>
      </c>
      <c r="B11" s="2" t="s">
        <v>7</v>
      </c>
      <c r="C11" s="9">
        <f>C12+C15+C18+C26</f>
        <v>2467249</v>
      </c>
      <c r="D11" s="9">
        <f t="shared" ref="D11:E11" si="0">D12+D15+D18+D26</f>
        <v>2617240</v>
      </c>
      <c r="E11" s="9">
        <f t="shared" si="0"/>
        <v>2675112</v>
      </c>
    </row>
    <row r="12" spans="1:5" ht="15" customHeight="1" x14ac:dyDescent="0.2">
      <c r="A12" s="7" t="s">
        <v>44</v>
      </c>
      <c r="B12" s="2" t="s">
        <v>8</v>
      </c>
      <c r="C12" s="10">
        <f>C13</f>
        <v>298510</v>
      </c>
      <c r="D12" s="10">
        <f t="shared" ref="D12:E12" si="1">D13</f>
        <v>425842</v>
      </c>
      <c r="E12" s="10">
        <f t="shared" si="1"/>
        <v>462996</v>
      </c>
    </row>
    <row r="13" spans="1:5" ht="15" customHeight="1" x14ac:dyDescent="0.2">
      <c r="A13" s="5" t="s">
        <v>45</v>
      </c>
      <c r="B13" s="3" t="s">
        <v>9</v>
      </c>
      <c r="C13" s="11">
        <f>C14</f>
        <v>298510</v>
      </c>
      <c r="D13" s="11">
        <f t="shared" ref="D13:E13" si="2">D14</f>
        <v>425842</v>
      </c>
      <c r="E13" s="11">
        <f t="shared" si="2"/>
        <v>462996</v>
      </c>
    </row>
    <row r="14" spans="1:5" ht="96.6" customHeight="1" x14ac:dyDescent="0.2">
      <c r="A14" s="5" t="s">
        <v>46</v>
      </c>
      <c r="B14" s="3" t="s">
        <v>10</v>
      </c>
      <c r="C14" s="11">
        <v>298510</v>
      </c>
      <c r="D14" s="11">
        <v>425842</v>
      </c>
      <c r="E14" s="11">
        <v>462996</v>
      </c>
    </row>
    <row r="15" spans="1:5" ht="15" customHeight="1" x14ac:dyDescent="0.2">
      <c r="A15" s="7" t="s">
        <v>47</v>
      </c>
      <c r="B15" s="2" t="s">
        <v>11</v>
      </c>
      <c r="C15" s="10">
        <f>C16</f>
        <v>16400</v>
      </c>
      <c r="D15" s="10">
        <f t="shared" ref="D15:E15" si="3">D16</f>
        <v>17059</v>
      </c>
      <c r="E15" s="10">
        <f t="shared" si="3"/>
        <v>17777</v>
      </c>
    </row>
    <row r="16" spans="1:5" ht="15" customHeight="1" x14ac:dyDescent="0.2">
      <c r="A16" s="5" t="s">
        <v>48</v>
      </c>
      <c r="B16" s="3" t="s">
        <v>12</v>
      </c>
      <c r="C16" s="11">
        <f>C17</f>
        <v>16400</v>
      </c>
      <c r="D16" s="11">
        <f t="shared" ref="D16:E16" si="4">D17</f>
        <v>17059</v>
      </c>
      <c r="E16" s="11">
        <f t="shared" si="4"/>
        <v>17777</v>
      </c>
    </row>
    <row r="17" spans="1:5" ht="15" customHeight="1" x14ac:dyDescent="0.2">
      <c r="A17" s="5" t="s">
        <v>49</v>
      </c>
      <c r="B17" s="3" t="s">
        <v>12</v>
      </c>
      <c r="C17" s="11">
        <v>16400</v>
      </c>
      <c r="D17" s="11">
        <v>17059</v>
      </c>
      <c r="E17" s="11">
        <v>17777</v>
      </c>
    </row>
    <row r="18" spans="1:5" ht="15" customHeight="1" x14ac:dyDescent="0.2">
      <c r="A18" s="7" t="s">
        <v>50</v>
      </c>
      <c r="B18" s="2" t="s">
        <v>13</v>
      </c>
      <c r="C18" s="10">
        <f>C21+C19</f>
        <v>2128000</v>
      </c>
      <c r="D18" s="10">
        <f t="shared" ref="D18:E18" si="5">D21+D19</f>
        <v>2150000</v>
      </c>
      <c r="E18" s="10">
        <f t="shared" si="5"/>
        <v>2170000</v>
      </c>
    </row>
    <row r="19" spans="1:5" ht="15" customHeight="1" x14ac:dyDescent="0.2">
      <c r="A19" s="7" t="s">
        <v>51</v>
      </c>
      <c r="B19" s="8" t="s">
        <v>14</v>
      </c>
      <c r="C19" s="9">
        <f>C20</f>
        <v>164000</v>
      </c>
      <c r="D19" s="9">
        <f t="shared" ref="D19:E19" si="6">D20</f>
        <v>166000</v>
      </c>
      <c r="E19" s="9">
        <f t="shared" si="6"/>
        <v>169000</v>
      </c>
    </row>
    <row r="20" spans="1:5" ht="63" customHeight="1" x14ac:dyDescent="0.2">
      <c r="A20" s="5" t="s">
        <v>52</v>
      </c>
      <c r="B20" s="3" t="s">
        <v>15</v>
      </c>
      <c r="C20" s="11">
        <v>164000</v>
      </c>
      <c r="D20" s="11">
        <v>166000</v>
      </c>
      <c r="E20" s="11">
        <v>169000</v>
      </c>
    </row>
    <row r="21" spans="1:5" ht="15" customHeight="1" x14ac:dyDescent="0.2">
      <c r="A21" s="7" t="s">
        <v>53</v>
      </c>
      <c r="B21" s="8" t="s">
        <v>16</v>
      </c>
      <c r="C21" s="9">
        <f>C22+C24</f>
        <v>1964000</v>
      </c>
      <c r="D21" s="9">
        <f t="shared" ref="D21:E21" si="7">D22+D24</f>
        <v>1984000</v>
      </c>
      <c r="E21" s="9">
        <f t="shared" si="7"/>
        <v>2001000</v>
      </c>
    </row>
    <row r="22" spans="1:5" ht="15" customHeight="1" x14ac:dyDescent="0.2">
      <c r="A22" s="1" t="s">
        <v>39</v>
      </c>
      <c r="B22" s="3" t="s">
        <v>40</v>
      </c>
      <c r="C22" s="11">
        <f>C23</f>
        <v>1222000</v>
      </c>
      <c r="D22" s="11">
        <f t="shared" ref="D22:E22" si="8">D23</f>
        <v>1234000</v>
      </c>
      <c r="E22" s="11">
        <f t="shared" si="8"/>
        <v>1246000</v>
      </c>
    </row>
    <row r="23" spans="1:5" ht="48.95" customHeight="1" x14ac:dyDescent="0.2">
      <c r="A23" s="5" t="s">
        <v>54</v>
      </c>
      <c r="B23" s="3" t="s">
        <v>17</v>
      </c>
      <c r="C23" s="11">
        <v>1222000</v>
      </c>
      <c r="D23" s="11">
        <v>1234000</v>
      </c>
      <c r="E23" s="11">
        <v>1246000</v>
      </c>
    </row>
    <row r="24" spans="1:5" ht="33" customHeight="1" x14ac:dyDescent="0.2">
      <c r="A24" s="1" t="s">
        <v>41</v>
      </c>
      <c r="B24" s="3" t="s">
        <v>42</v>
      </c>
      <c r="C24" s="11">
        <f>C25</f>
        <v>742000</v>
      </c>
      <c r="D24" s="11">
        <f t="shared" ref="D24:E24" si="9">D25</f>
        <v>750000</v>
      </c>
      <c r="E24" s="11">
        <f t="shared" si="9"/>
        <v>755000</v>
      </c>
    </row>
    <row r="25" spans="1:5" ht="48.95" customHeight="1" x14ac:dyDescent="0.2">
      <c r="A25" s="5" t="s">
        <v>55</v>
      </c>
      <c r="B25" s="3" t="s">
        <v>18</v>
      </c>
      <c r="C25" s="11">
        <v>742000</v>
      </c>
      <c r="D25" s="11">
        <v>750000</v>
      </c>
      <c r="E25" s="11">
        <v>755000</v>
      </c>
    </row>
    <row r="26" spans="1:5" ht="61.5" customHeight="1" x14ac:dyDescent="0.2">
      <c r="A26" s="7" t="s">
        <v>56</v>
      </c>
      <c r="B26" s="2" t="s">
        <v>19</v>
      </c>
      <c r="C26" s="10">
        <f>C27</f>
        <v>24339</v>
      </c>
      <c r="D26" s="10">
        <f t="shared" ref="D26:E28" si="10">D27</f>
        <v>24339</v>
      </c>
      <c r="E26" s="10">
        <f t="shared" si="10"/>
        <v>24339</v>
      </c>
    </row>
    <row r="27" spans="1:5" ht="112.35" customHeight="1" x14ac:dyDescent="0.2">
      <c r="A27" s="5" t="s">
        <v>57</v>
      </c>
      <c r="B27" s="3" t="s">
        <v>20</v>
      </c>
      <c r="C27" s="11">
        <f>C28</f>
        <v>24339</v>
      </c>
      <c r="D27" s="11">
        <f t="shared" si="10"/>
        <v>24339</v>
      </c>
      <c r="E27" s="11">
        <f t="shared" si="10"/>
        <v>24339</v>
      </c>
    </row>
    <row r="28" spans="1:5" ht="112.35" customHeight="1" x14ac:dyDescent="0.2">
      <c r="A28" s="5" t="s">
        <v>58</v>
      </c>
      <c r="B28" s="3" t="s">
        <v>34</v>
      </c>
      <c r="C28" s="11">
        <f>C29</f>
        <v>24339</v>
      </c>
      <c r="D28" s="11">
        <f t="shared" si="10"/>
        <v>24339</v>
      </c>
      <c r="E28" s="11">
        <f t="shared" si="10"/>
        <v>24339</v>
      </c>
    </row>
    <row r="29" spans="1:5" ht="112.5" customHeight="1" x14ac:dyDescent="0.2">
      <c r="A29" s="5" t="s">
        <v>59</v>
      </c>
      <c r="B29" s="12" t="s">
        <v>74</v>
      </c>
      <c r="C29" s="11">
        <v>24339</v>
      </c>
      <c r="D29" s="11">
        <v>24339</v>
      </c>
      <c r="E29" s="11">
        <v>24339</v>
      </c>
    </row>
    <row r="30" spans="1:5" ht="22.5" customHeight="1" x14ac:dyDescent="0.2">
      <c r="A30" s="7" t="s">
        <v>60</v>
      </c>
      <c r="B30" s="2" t="s">
        <v>21</v>
      </c>
      <c r="C30" s="9">
        <f>C31</f>
        <v>2975367.44</v>
      </c>
      <c r="D30" s="9">
        <f t="shared" ref="D30:E30" si="11">D31</f>
        <v>3097683</v>
      </c>
      <c r="E30" s="9">
        <f t="shared" si="11"/>
        <v>3121403</v>
      </c>
    </row>
    <row r="31" spans="1:5" ht="48.95" customHeight="1" x14ac:dyDescent="0.2">
      <c r="A31" s="7" t="s">
        <v>61</v>
      </c>
      <c r="B31" s="2" t="s">
        <v>22</v>
      </c>
      <c r="C31" s="10">
        <v>2975367.44</v>
      </c>
      <c r="D31" s="10">
        <f t="shared" ref="D31:E31" si="12">D32+D35+D38</f>
        <v>3097683</v>
      </c>
      <c r="E31" s="10">
        <f t="shared" si="12"/>
        <v>3121403</v>
      </c>
    </row>
    <row r="32" spans="1:5" ht="32.25" customHeight="1" x14ac:dyDescent="0.2">
      <c r="A32" s="7" t="s">
        <v>66</v>
      </c>
      <c r="B32" s="8" t="s">
        <v>23</v>
      </c>
      <c r="C32" s="9">
        <f>C33</f>
        <v>177000</v>
      </c>
      <c r="D32" s="9">
        <f t="shared" ref="D32:E32" si="13">D33</f>
        <v>176000</v>
      </c>
      <c r="E32" s="9">
        <f t="shared" si="13"/>
        <v>175000</v>
      </c>
    </row>
    <row r="33" spans="1:5" ht="63" customHeight="1" x14ac:dyDescent="0.2">
      <c r="A33" s="13" t="s">
        <v>70</v>
      </c>
      <c r="B33" s="14" t="s">
        <v>72</v>
      </c>
      <c r="C33" s="11">
        <f>C34</f>
        <v>177000</v>
      </c>
      <c r="D33" s="11">
        <f t="shared" ref="D33:E33" si="14">D34</f>
        <v>176000</v>
      </c>
      <c r="E33" s="11">
        <f t="shared" si="14"/>
        <v>175000</v>
      </c>
    </row>
    <row r="34" spans="1:5" ht="56.25" customHeight="1" x14ac:dyDescent="0.2">
      <c r="A34" s="13" t="s">
        <v>71</v>
      </c>
      <c r="B34" s="6" t="s">
        <v>73</v>
      </c>
      <c r="C34" s="11">
        <v>177000</v>
      </c>
      <c r="D34" s="11">
        <v>176000</v>
      </c>
      <c r="E34" s="11">
        <v>175000</v>
      </c>
    </row>
    <row r="35" spans="1:5" ht="32.25" customHeight="1" x14ac:dyDescent="0.2">
      <c r="A35" s="7" t="s">
        <v>65</v>
      </c>
      <c r="B35" s="8" t="s">
        <v>24</v>
      </c>
      <c r="C35" s="9">
        <f>C36</f>
        <v>90935</v>
      </c>
      <c r="D35" s="9">
        <f t="shared" ref="D35:E35" si="15">D36</f>
        <v>89724</v>
      </c>
      <c r="E35" s="9">
        <f t="shared" si="15"/>
        <v>93154</v>
      </c>
    </row>
    <row r="36" spans="1:5" ht="48.75" customHeight="1" x14ac:dyDescent="0.2">
      <c r="A36" s="5" t="s">
        <v>35</v>
      </c>
      <c r="B36" s="3" t="s">
        <v>36</v>
      </c>
      <c r="C36" s="11">
        <f>C37</f>
        <v>90935</v>
      </c>
      <c r="D36" s="11">
        <f t="shared" ref="D36:E36" si="16">D37</f>
        <v>89724</v>
      </c>
      <c r="E36" s="11">
        <f t="shared" si="16"/>
        <v>93154</v>
      </c>
    </row>
    <row r="37" spans="1:5" ht="63.75" customHeight="1" x14ac:dyDescent="0.2">
      <c r="A37" s="5" t="s">
        <v>62</v>
      </c>
      <c r="B37" s="3" t="s">
        <v>25</v>
      </c>
      <c r="C37" s="11">
        <v>90935</v>
      </c>
      <c r="D37" s="11">
        <v>89724</v>
      </c>
      <c r="E37" s="11">
        <v>93154</v>
      </c>
    </row>
    <row r="38" spans="1:5" ht="15" customHeight="1" x14ac:dyDescent="0.2">
      <c r="A38" s="7" t="s">
        <v>63</v>
      </c>
      <c r="B38" s="8" t="s">
        <v>26</v>
      </c>
      <c r="C38" s="9">
        <v>2707432.44</v>
      </c>
      <c r="D38" s="9">
        <f t="shared" ref="D38:E38" si="17">D39</f>
        <v>2831959</v>
      </c>
      <c r="E38" s="9">
        <f t="shared" si="17"/>
        <v>2853249</v>
      </c>
    </row>
    <row r="39" spans="1:5" ht="81" customHeight="1" x14ac:dyDescent="0.2">
      <c r="A39" s="5" t="s">
        <v>37</v>
      </c>
      <c r="B39" s="3" t="s">
        <v>38</v>
      </c>
      <c r="C39" s="11">
        <f>C40</f>
        <v>2605822.44</v>
      </c>
      <c r="D39" s="11">
        <f t="shared" ref="D39:E39" si="18">D40</f>
        <v>2831959</v>
      </c>
      <c r="E39" s="11">
        <f t="shared" si="18"/>
        <v>2853249</v>
      </c>
    </row>
    <row r="40" spans="1:5" ht="90.75" customHeight="1" x14ac:dyDescent="0.2">
      <c r="A40" s="5" t="s">
        <v>64</v>
      </c>
      <c r="B40" s="3" t="s">
        <v>27</v>
      </c>
      <c r="C40" s="11">
        <v>2605822.44</v>
      </c>
      <c r="D40" s="11">
        <v>2831959</v>
      </c>
      <c r="E40" s="11">
        <v>2853249</v>
      </c>
    </row>
    <row r="41" spans="1:5" ht="45" customHeight="1" x14ac:dyDescent="0.2">
      <c r="A41" s="1" t="s">
        <v>78</v>
      </c>
      <c r="B41" s="3" t="s">
        <v>79</v>
      </c>
      <c r="C41" s="11">
        <v>101610</v>
      </c>
      <c r="D41" s="11">
        <v>0</v>
      </c>
      <c r="E41" s="11">
        <v>0</v>
      </c>
    </row>
    <row r="42" spans="1:5" ht="30.75" customHeight="1" x14ac:dyDescent="0.2">
      <c r="A42" s="15" t="s">
        <v>76</v>
      </c>
      <c r="B42" s="17" t="s">
        <v>77</v>
      </c>
      <c r="C42" s="10">
        <v>101610</v>
      </c>
      <c r="D42" s="10">
        <v>0</v>
      </c>
      <c r="E42" s="10">
        <v>0</v>
      </c>
    </row>
    <row r="43" spans="1:5" ht="15.75" x14ac:dyDescent="0.2">
      <c r="A43" s="20" t="s">
        <v>28</v>
      </c>
      <c r="B43" s="20"/>
      <c r="C43" s="16">
        <v>5442616.4400000004</v>
      </c>
      <c r="D43" s="16">
        <v>5714923</v>
      </c>
      <c r="E43" s="16">
        <v>5796515</v>
      </c>
    </row>
  </sheetData>
  <mergeCells count="8">
    <mergeCell ref="A7:E7"/>
    <mergeCell ref="A8:E8"/>
    <mergeCell ref="A43:B43"/>
    <mergeCell ref="D2:E2"/>
    <mergeCell ref="C5:E5"/>
    <mergeCell ref="C6:E6"/>
    <mergeCell ref="C3:E3"/>
    <mergeCell ref="C4:E4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2021-12-13T13:04:05Z</dcterms:modified>
</cp:coreProperties>
</file>