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305D7C9A-567C-4C0F-AEA6-67C3A5E4D7DC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Воробейня!$A$1:$I$129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7" i="2" l="1"/>
  <c r="G98" i="2"/>
  <c r="G94" i="2"/>
  <c r="G95" i="2"/>
  <c r="A98" i="2"/>
  <c r="A101" i="2"/>
  <c r="A106" i="2" s="1"/>
  <c r="A121" i="2" s="1"/>
  <c r="A99" i="2"/>
  <c r="A102" i="2"/>
  <c r="A107" i="2" s="1"/>
  <c r="A122" i="2" s="1"/>
  <c r="A95" i="2"/>
  <c r="A96" i="2"/>
  <c r="D4" i="2"/>
  <c r="A10" i="2"/>
  <c r="D2" i="2"/>
  <c r="G51" i="2"/>
  <c r="G50" i="2" s="1"/>
  <c r="G45" i="2"/>
  <c r="G30" i="2"/>
  <c r="G29" i="2"/>
  <c r="G28" i="2" s="1"/>
  <c r="G22" i="2"/>
  <c r="G21" i="2" s="1"/>
  <c r="G20" i="2" s="1"/>
  <c r="G34" i="2"/>
  <c r="G33" i="2"/>
  <c r="G32" i="2" s="1"/>
  <c r="G58" i="2"/>
  <c r="G56" i="2"/>
  <c r="G55" i="2" s="1"/>
  <c r="G54" i="2" s="1"/>
  <c r="G53" i="2" s="1"/>
  <c r="G24" i="2"/>
  <c r="G26" i="2"/>
  <c r="G18" i="2"/>
  <c r="G17" i="2"/>
  <c r="G16" i="2" s="1"/>
  <c r="G68" i="2"/>
  <c r="G67" i="2" s="1"/>
  <c r="G66" i="2" s="1"/>
  <c r="G65" i="2" s="1"/>
  <c r="G63" i="2"/>
  <c r="G62" i="2" s="1"/>
  <c r="G61" i="2" s="1"/>
  <c r="G60" i="2" s="1"/>
  <c r="G38" i="2"/>
  <c r="G37" i="2" s="1"/>
  <c r="G43" i="2"/>
  <c r="G42" i="2"/>
  <c r="G73" i="2"/>
  <c r="G72" i="2"/>
  <c r="G70" i="2"/>
  <c r="G76" i="2"/>
  <c r="G75" i="2" s="1"/>
  <c r="G79" i="2"/>
  <c r="G78" i="2" s="1"/>
  <c r="G82" i="2"/>
  <c r="G81" i="2" s="1"/>
  <c r="G40" i="2"/>
  <c r="G48" i="2"/>
  <c r="G47" i="2"/>
  <c r="G87" i="2"/>
  <c r="G86" i="2"/>
  <c r="G85" i="2" s="1"/>
  <c r="G84" i="2" s="1"/>
  <c r="G92" i="2"/>
  <c r="G91" i="2"/>
  <c r="G90" i="2" s="1"/>
  <c r="G89" i="2" s="1"/>
  <c r="G111" i="2"/>
  <c r="G110" i="2"/>
  <c r="G109" i="2" s="1"/>
  <c r="G108" i="2" s="1"/>
  <c r="G116" i="2"/>
  <c r="G115" i="2"/>
  <c r="G114" i="2" s="1"/>
  <c r="G113" i="2" s="1"/>
  <c r="G36" i="2" l="1"/>
  <c r="G15" i="2" s="1"/>
  <c r="G127" i="2" s="1"/>
  <c r="G14" i="2" s="1"/>
</calcChain>
</file>

<file path=xl/sharedStrings.xml><?xml version="1.0" encoding="utf-8"?>
<sst xmlns="http://schemas.openxmlformats.org/spreadsheetml/2006/main" count="368" uniqueCount="106">
  <si>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</si>
  <si>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</si>
  <si>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</si>
  <si>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</si>
  <si>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</si>
  <si>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</si>
  <si>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</si>
  <si>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</si>
  <si>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</si>
  <si>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</si>
  <si>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</si>
  <si>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</si>
  <si>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</si>
  <si>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</si>
  <si>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</si>
  <si>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</si>
  <si>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</si>
  <si>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</si>
  <si>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</si>
  <si>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</si>
  <si>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</si>
  <si>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</si>
  <si>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</si>
  <si>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</si>
  <si>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</si>
  <si>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</si>
  <si>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</si>
  <si>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</si>
  <si>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</si>
  <si>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</si>
  <si>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</si>
  <si>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</si>
  <si>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</si>
  <si>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</si>
  <si>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</si>
  <si>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</si>
  <si>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</si>
  <si>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</si>
  <si>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</si>
  <si>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</si>
  <si>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</si>
  <si>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</si>
  <si>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</si>
  <si>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</si>
  <si>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</si>
  <si>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</si>
  <si>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</si>
  <si>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</si>
  <si>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</si>
  <si>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</si>
  <si>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</si>
  <si>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</si>
  <si>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</si>
  <si>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</si>
  <si>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</si>
  <si>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</si>
  <si>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</si>
  <si>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</si>
  <si>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</si>
  <si>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</si>
  <si>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</si>
  <si>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</si>
  <si>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</si>
  <si>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</si>
  <si>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</si>
  <si>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</si>
  <si>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</si>
  <si>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</si>
  <si>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</si>
  <si>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</si>
  <si>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</si>
  <si>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</si>
  <si>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</si>
  <si>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</si>
  <si>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</si>
  <si>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</si>
  <si>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</si>
  <si>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"О бюджете муниципального образования "Воробейнское сельское поселение" на 2019 год и на плановый период 2020 и 2021 годов"</t>
  </si>
  <si>
    <t xml:space="preserve"> 2019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</si>
  <si>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</si>
  <si>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</si>
  <si>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</si>
  <si>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99</t>
  </si>
  <si>
    <t>30 0 00 80080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</si>
  <si>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</si>
  <si>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</si>
  <si>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</si>
  <si>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</si>
  <si>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r>
      <t>22 0</t>
    </r>
    <r>
      <rPr>
        <b/>
        <sz val="12"/>
        <rFont val="Times New Roman"/>
        <family val="1"/>
        <charset val="204"/>
      </rPr>
      <t xml:space="preserve"> 26 84400</t>
    </r>
  </si>
  <si>
    <r>
      <t>22 0</t>
    </r>
    <r>
      <rPr>
        <sz val="12"/>
        <rFont val="Times New Roman"/>
        <family val="1"/>
        <charset val="204"/>
      </rPr>
      <t xml:space="preserve"> 26 84400</t>
    </r>
  </si>
  <si>
    <t>Эксплуатация и содержание имущества  казны муниципального образования</t>
  </si>
  <si>
    <t>от 13   декабря 2018г  №3-207</t>
  </si>
  <si>
    <t xml:space="preserve"> Организация и содержание местзахоронения (кладбищ)</t>
  </si>
  <si>
    <t xml:space="preserve">  Мероприятия по благоустройству</t>
  </si>
  <si>
    <t>ОБРАЗОВАНИЕ</t>
  </si>
  <si>
    <t xml:space="preserve">  Молодежная политика</t>
  </si>
  <si>
    <t>2202482360</t>
  </si>
  <si>
    <t xml:space="preserve">  Мероприятия по работе с семьей. детьми и молодежью</t>
  </si>
  <si>
    <t xml:space="preserve">  ФИЗИЧЕСКАЯ КУЛЬТУРА И СПОРТ</t>
  </si>
  <si>
    <t xml:space="preserve">  Массовый спорт</t>
  </si>
  <si>
    <t xml:space="preserve">  Мероприятия по развитию физической культуры и спорта</t>
  </si>
  <si>
    <t>Приложение3</t>
  </si>
  <si>
    <t>Приложение 7.1</t>
  </si>
  <si>
    <t>от 24 декабря 2019 года № 4-</t>
  </si>
  <si>
    <t>Реализация федеральной целевой программы "Увековечение памяти погибших при защите Отечества на 2019-2024 годы"</t>
  </si>
  <si>
    <t>22028L299F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</si>
</sst>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1.95"/>
      <name val="Times New Roman"/>
      <family val="1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8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7" xfId="5" applyNumberFormat="1" applyFont="1" applyFill="1" applyBorder="1" applyAlignment="1">
      <alignment horizontal="center" vertical="center" wrapText="1"/>
    </xf>
    <xf numFmtId="0" fontId="10" fillId="0" borderId="8" xfId="5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1" fillId="0" borderId="1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6" fillId="3" borderId="1" xfId="2" applyNumberFormat="1" applyFont="1" applyFill="1" applyBorder="1" applyAlignment="1">
      <alignment horizontal="left" vertical="center" wrapText="1"/>
    </xf>
    <xf numFmtId="0" fontId="8" fillId="0" borderId="7" xfId="2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0" fillId="0" borderId="6" xfId="5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top" wrapText="1"/>
    </xf>
    <xf numFmtId="0" fontId="14" fillId="0" borderId="7" xfId="0" applyFont="1" applyFill="1" applyBorder="1" applyAlignment="1">
      <alignment horizontal="center" vertical="top" wrapText="1"/>
    </xf>
    <xf numFmtId="3" fontId="9" fillId="0" borderId="7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right" vertical="top" wrapText="1"/>
    </xf>
    <xf numFmtId="49" fontId="13" fillId="0" borderId="7" xfId="0" applyNumberFormat="1" applyFont="1" applyFill="1" applyBorder="1" applyAlignment="1">
      <alignment horizontal="right" vertical="top" wrapText="1"/>
    </xf>
    <xf numFmtId="3" fontId="13" fillId="0" borderId="7" xfId="0" applyNumberFormat="1" applyFont="1" applyFill="1" applyBorder="1" applyAlignment="1">
      <alignment horizontal="center" vertical="top" wrapText="1"/>
    </xf>
    <xf numFmtId="3" fontId="13" fillId="0" borderId="7" xfId="0" applyNumberFormat="1" applyFont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top" wrapText="1"/>
    </xf>
    <xf numFmtId="4" fontId="13" fillId="0" borderId="7" xfId="0" applyNumberFormat="1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top" wrapText="1"/>
    </xf>
    <xf numFmtId="0" fontId="8" fillId="3" borderId="1" xfId="5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49" fontId="9" fillId="3" borderId="1" xfId="6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8" fillId="3" borderId="2" xfId="5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0" fontId="10" fillId="4" borderId="1" xfId="6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8" fillId="0" borderId="6" xfId="5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8" fillId="2" borderId="9" xfId="2" applyNumberFormat="1" applyFont="1" applyFill="1" applyBorder="1" applyAlignment="1">
      <alignment horizontal="left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49" fontId="10" fillId="0" borderId="6" xfId="5" applyNumberFormat="1" applyFont="1" applyFill="1" applyBorder="1" applyAlignment="1">
      <alignment horizontal="center" vertical="center" wrapText="1"/>
    </xf>
    <xf numFmtId="0" fontId="6" fillId="3" borderId="1" xfId="2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wrapText="1"/>
    </xf>
    <xf numFmtId="0" fontId="4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righ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48;&#1079;&#1084;&#1077;&#1085;&#1077;&#1085;&#1080;&#1103;%20&#1087;&#1086;%20&#1089;&#1077;&#1089;&#1089;&#1080;&#1080;%2013.11.19/&#1055;&#1088;&#1080;&#1083;&#1086;&#1078;&#1077;&#1085;&#1080;&#1077;%203%20(&#1074;&#1077;&#1076;&#1086;&#1084;&#1089;&#1090;&#1074;%202019-%202021&#1075;&#107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2">
          <cell r="C2" t="str">
            <v xml:space="preserve">к решению Воробейнского сельского Совета народных депутатов </v>
          </cell>
        </row>
        <row r="4">
          <cell r="C4" t="str">
            <v>"О внесении изменений и дополнений в решение Воробейнского сельского Совета народных депутатов от 13 декабря 2018 года № 3-207 "О бюджете муниципального образования "Воробейнское сельское поселение" на 2019 год и на плановый период 2020 и 2021 годов"</v>
          </cell>
        </row>
        <row r="10">
          <cell r="A10" t="str">
            <v xml:space="preserve"> Изменения ведомственной структуры расходов бюджета муницуипального образования "Воробейнское сельское поселение" на 2019 год   и на плановый период 2020 и 2021 годов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28"/>
  <sheetViews>
    <sheetView tabSelected="1" view="pageBreakPreview" zoomScale="86" zoomScaleNormal="86" workbookViewId="0"/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88" t="s">
        <v>101</v>
      </c>
      <c r="F1" s="88"/>
      <c r="G1" s="88"/>
      <c r="H1" s="88"/>
      <c r="I1" s="88"/>
    </row>
    <row r="2" spans="1:9" ht="15.75" customHeight="1" x14ac:dyDescent="0.2">
      <c r="C2" s="1"/>
      <c r="D2" s="86" t="str">
        <f>[1]Воробейня!$C$2</f>
        <v xml:space="preserve">к решению Воробейнского сельского Совета народных депутатов </v>
      </c>
      <c r="E2" s="86"/>
      <c r="F2" s="86"/>
      <c r="G2" s="86"/>
      <c r="H2" s="86"/>
      <c r="I2" s="86"/>
    </row>
    <row r="3" spans="1:9" ht="15.75" customHeight="1" x14ac:dyDescent="0.2">
      <c r="C3" s="1"/>
      <c r="D3" s="1"/>
      <c r="E3" s="87" t="s">
        <v>103</v>
      </c>
      <c r="F3" s="87"/>
      <c r="G3" s="87"/>
      <c r="H3" s="87"/>
      <c r="I3" s="87"/>
    </row>
    <row r="4" spans="1:9" ht="61.5" customHeight="1" x14ac:dyDescent="0.2">
      <c r="C4" s="1"/>
      <c r="D4" s="83" t="str">
        <f>[1]Воробейня!$C$4</f>
        <v>"О внесении изменений и дополнений в решение Воробейнского сельского Совета народных депутатов от 13 декабря 2018 года № 3-207 "О бюджете муниципального образования "Воробейнское сельское поселение" на 2019 год и на плановый период 2020 и 2021 годов"</v>
      </c>
      <c r="E4" s="83"/>
      <c r="F4" s="83"/>
      <c r="G4" s="83"/>
      <c r="H4" s="83"/>
      <c r="I4" s="83"/>
    </row>
    <row r="5" spans="1:9" ht="15.75" customHeight="1" x14ac:dyDescent="0.2">
      <c r="C5" s="1"/>
      <c r="D5" s="1"/>
      <c r="E5" s="75"/>
      <c r="F5" s="75"/>
      <c r="G5" s="75"/>
      <c r="H5" s="75"/>
      <c r="I5" s="75"/>
    </row>
    <row r="6" spans="1:9" ht="15.75" customHeight="1" x14ac:dyDescent="0.2">
      <c r="C6" s="1"/>
      <c r="D6" s="1"/>
      <c r="E6" s="75"/>
      <c r="F6" s="75"/>
      <c r="G6" s="75"/>
      <c r="H6" s="85" t="s">
        <v>102</v>
      </c>
      <c r="I6" s="85"/>
    </row>
    <row r="7" spans="1:9" ht="19.5" customHeight="1" x14ac:dyDescent="0.25">
      <c r="C7" s="84" t="s">
        <v>63</v>
      </c>
      <c r="D7" s="84"/>
      <c r="E7" s="84"/>
      <c r="F7" s="84"/>
      <c r="G7" s="84"/>
      <c r="H7" s="84"/>
      <c r="I7" s="84"/>
    </row>
    <row r="8" spans="1:9" ht="15.75" customHeight="1" x14ac:dyDescent="0.25">
      <c r="C8" s="84" t="s">
        <v>91</v>
      </c>
      <c r="D8" s="84"/>
      <c r="E8" s="84"/>
      <c r="F8" s="84"/>
      <c r="G8" s="84"/>
      <c r="H8" s="84"/>
      <c r="I8" s="84"/>
    </row>
    <row r="9" spans="1:9" ht="39.75" customHeight="1" x14ac:dyDescent="0.2">
      <c r="C9" s="83" t="s">
        <v>77</v>
      </c>
      <c r="D9" s="83"/>
      <c r="E9" s="83"/>
      <c r="F9" s="83"/>
      <c r="G9" s="83"/>
      <c r="H9" s="83"/>
      <c r="I9" s="83"/>
    </row>
    <row r="10" spans="1:9" ht="38.25" customHeight="1" x14ac:dyDescent="0.2">
      <c r="A10" s="82" t="str">
        <f>[1]Воробейня!$A$10</f>
        <v xml:space="preserve"> Изменения ведомственной структуры расходов бюджета муницуипального образования "Воробейнское сельское поселение" на 2019 год   и на плановый период 2020 и 2021 годов</v>
      </c>
      <c r="B10" s="82"/>
      <c r="C10" s="82"/>
      <c r="D10" s="82"/>
      <c r="E10" s="82"/>
      <c r="F10" s="82"/>
      <c r="G10" s="82"/>
      <c r="H10" s="82"/>
      <c r="I10" s="82"/>
    </row>
    <row r="11" spans="1:9" ht="27" customHeight="1" x14ac:dyDescent="0.3">
      <c r="A11" s="19"/>
      <c r="B11" s="19"/>
      <c r="C11" s="19"/>
      <c r="D11" s="19"/>
      <c r="E11" s="19"/>
      <c r="F11" s="19"/>
      <c r="G11" s="81" t="s">
        <v>44</v>
      </c>
      <c r="H11" s="81"/>
      <c r="I11" s="81"/>
    </row>
    <row r="12" spans="1:9" ht="36.75" customHeight="1" x14ac:dyDescent="0.2">
      <c r="A12" s="2" t="s">
        <v>3</v>
      </c>
      <c r="B12" s="2" t="s">
        <v>52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78</v>
      </c>
      <c r="H12" s="2"/>
      <c r="I12" s="2"/>
    </row>
    <row r="13" spans="1:9" ht="15.75" x14ac:dyDescent="0.2">
      <c r="A13" s="3" t="s">
        <v>37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/>
      <c r="I13" s="3"/>
    </row>
    <row r="14" spans="1:9" ht="33" customHeight="1" x14ac:dyDescent="0.2">
      <c r="A14" s="26" t="s">
        <v>64</v>
      </c>
      <c r="B14" s="26">
        <v>922</v>
      </c>
      <c r="C14" s="26"/>
      <c r="D14" s="26"/>
      <c r="E14" s="26"/>
      <c r="F14" s="26"/>
      <c r="G14" s="26">
        <f>G127</f>
        <v>245757</v>
      </c>
      <c r="H14" s="26"/>
      <c r="I14" s="26"/>
    </row>
    <row r="15" spans="1:9" ht="18.75" x14ac:dyDescent="0.2">
      <c r="A15" s="4" t="s">
        <v>8</v>
      </c>
      <c r="B15" s="9">
        <v>922</v>
      </c>
      <c r="C15" s="8" t="s">
        <v>9</v>
      </c>
      <c r="D15" s="9" t="s">
        <v>2</v>
      </c>
      <c r="E15" s="9" t="s">
        <v>2</v>
      </c>
      <c r="F15" s="9" t="s">
        <v>2</v>
      </c>
      <c r="G15" s="9">
        <f>G36+G16+G20+G32+G28</f>
        <v>0</v>
      </c>
      <c r="H15" s="9"/>
      <c r="I15" s="9"/>
    </row>
    <row r="16" spans="1:9" ht="56.25" hidden="1" x14ac:dyDescent="0.2">
      <c r="A16" s="36" t="s">
        <v>65</v>
      </c>
      <c r="B16" s="57">
        <v>922</v>
      </c>
      <c r="C16" s="58" t="s">
        <v>9</v>
      </c>
      <c r="D16" s="59" t="s">
        <v>10</v>
      </c>
      <c r="E16" s="53"/>
      <c r="F16" s="53"/>
      <c r="G16" s="53">
        <f>G17</f>
        <v>0</v>
      </c>
      <c r="H16" s="53"/>
      <c r="I16" s="53"/>
    </row>
    <row r="17" spans="1:9" ht="37.5" hidden="1" x14ac:dyDescent="0.2">
      <c r="A17" s="34" t="s">
        <v>67</v>
      </c>
      <c r="B17" s="55">
        <v>922</v>
      </c>
      <c r="C17" s="60" t="s">
        <v>9</v>
      </c>
      <c r="D17" s="61" t="s">
        <v>10</v>
      </c>
      <c r="E17" s="17">
        <v>3000080010</v>
      </c>
      <c r="F17" s="17"/>
      <c r="G17" s="17">
        <f>G18</f>
        <v>0</v>
      </c>
      <c r="H17" s="17"/>
      <c r="I17" s="17"/>
    </row>
    <row r="18" spans="1:9" ht="112.5" hidden="1" x14ac:dyDescent="0.2">
      <c r="A18" s="34" t="s">
        <v>68</v>
      </c>
      <c r="B18" s="55">
        <v>922</v>
      </c>
      <c r="C18" s="60" t="s">
        <v>9</v>
      </c>
      <c r="D18" s="61" t="s">
        <v>10</v>
      </c>
      <c r="E18" s="17">
        <v>3000080010</v>
      </c>
      <c r="F18" s="17">
        <v>100</v>
      </c>
      <c r="G18" s="17">
        <f>G19</f>
        <v>0</v>
      </c>
      <c r="H18" s="17"/>
      <c r="I18" s="17"/>
    </row>
    <row r="19" spans="1:9" ht="37.5" hidden="1" x14ac:dyDescent="0.2">
      <c r="A19" s="34" t="s">
        <v>69</v>
      </c>
      <c r="B19" s="55">
        <v>922</v>
      </c>
      <c r="C19" s="60" t="s">
        <v>9</v>
      </c>
      <c r="D19" s="61" t="s">
        <v>10</v>
      </c>
      <c r="E19" s="17">
        <v>3000080010</v>
      </c>
      <c r="F19" s="17">
        <v>120</v>
      </c>
      <c r="G19" s="17">
        <v>0</v>
      </c>
      <c r="H19" s="17"/>
      <c r="I19" s="17"/>
    </row>
    <row r="20" spans="1:9" ht="93.75" x14ac:dyDescent="0.2">
      <c r="A20" s="36" t="s">
        <v>66</v>
      </c>
      <c r="B20" s="57">
        <v>922</v>
      </c>
      <c r="C20" s="58" t="s">
        <v>9</v>
      </c>
      <c r="D20" s="59" t="s">
        <v>59</v>
      </c>
      <c r="E20" s="53"/>
      <c r="F20" s="53"/>
      <c r="G20" s="53">
        <f>G21</f>
        <v>8815</v>
      </c>
      <c r="H20" s="53"/>
      <c r="I20" s="53"/>
    </row>
    <row r="21" spans="1:9" ht="56.25" x14ac:dyDescent="0.2">
      <c r="A21" s="34" t="s">
        <v>70</v>
      </c>
      <c r="B21" s="18">
        <v>922</v>
      </c>
      <c r="C21" s="62" t="s">
        <v>9</v>
      </c>
      <c r="D21" s="63" t="s">
        <v>59</v>
      </c>
      <c r="E21" s="17">
        <v>2201280040</v>
      </c>
      <c r="F21" s="17"/>
      <c r="G21" s="17">
        <f>G22+G24+G26</f>
        <v>8815</v>
      </c>
      <c r="H21" s="17"/>
      <c r="I21" s="17"/>
    </row>
    <row r="22" spans="1:9" ht="112.5" hidden="1" x14ac:dyDescent="0.2">
      <c r="A22" s="34" t="s">
        <v>68</v>
      </c>
      <c r="B22" s="18">
        <v>922</v>
      </c>
      <c r="C22" s="62" t="s">
        <v>9</v>
      </c>
      <c r="D22" s="63" t="s">
        <v>59</v>
      </c>
      <c r="E22" s="17">
        <v>2201280040</v>
      </c>
      <c r="F22" s="17">
        <v>100</v>
      </c>
      <c r="G22" s="17">
        <f>G23</f>
        <v>0</v>
      </c>
      <c r="H22" s="17"/>
      <c r="I22" s="17"/>
    </row>
    <row r="23" spans="1:9" ht="37.5" hidden="1" x14ac:dyDescent="0.2">
      <c r="A23" s="34" t="s">
        <v>69</v>
      </c>
      <c r="B23" s="18">
        <v>922</v>
      </c>
      <c r="C23" s="62" t="s">
        <v>9</v>
      </c>
      <c r="D23" s="63" t="s">
        <v>59</v>
      </c>
      <c r="E23" s="17">
        <v>2201280040</v>
      </c>
      <c r="F23" s="17">
        <v>120</v>
      </c>
      <c r="G23" s="17">
        <v>0</v>
      </c>
      <c r="H23" s="17"/>
      <c r="I23" s="17"/>
    </row>
    <row r="24" spans="1:9" ht="31.5" x14ac:dyDescent="0.2">
      <c r="A24" s="64" t="s">
        <v>71</v>
      </c>
      <c r="B24" s="18">
        <v>922</v>
      </c>
      <c r="C24" s="62" t="s">
        <v>9</v>
      </c>
      <c r="D24" s="63" t="s">
        <v>59</v>
      </c>
      <c r="E24" s="17">
        <v>2201280040</v>
      </c>
      <c r="F24" s="17">
        <v>200</v>
      </c>
      <c r="G24" s="17">
        <f>G25</f>
        <v>8815</v>
      </c>
      <c r="H24" s="17"/>
      <c r="I24" s="17"/>
    </row>
    <row r="25" spans="1:9" ht="31.5" x14ac:dyDescent="0.2">
      <c r="A25" s="64" t="s">
        <v>72</v>
      </c>
      <c r="B25" s="18">
        <v>922</v>
      </c>
      <c r="C25" s="62" t="s">
        <v>9</v>
      </c>
      <c r="D25" s="63" t="s">
        <v>59</v>
      </c>
      <c r="E25" s="17">
        <v>2201280040</v>
      </c>
      <c r="F25" s="17">
        <v>240</v>
      </c>
      <c r="G25" s="17">
        <v>8815</v>
      </c>
      <c r="H25" s="17"/>
      <c r="I25" s="17"/>
    </row>
    <row r="26" spans="1:9" ht="15.75" hidden="1" x14ac:dyDescent="0.2">
      <c r="A26" s="64" t="s">
        <v>14</v>
      </c>
      <c r="B26" s="18">
        <v>922</v>
      </c>
      <c r="C26" s="62" t="s">
        <v>9</v>
      </c>
      <c r="D26" s="63" t="s">
        <v>59</v>
      </c>
      <c r="E26" s="17">
        <v>2201280040</v>
      </c>
      <c r="F26" s="17">
        <v>800</v>
      </c>
      <c r="G26" s="17">
        <f>G27</f>
        <v>0</v>
      </c>
      <c r="H26" s="17"/>
      <c r="I26" s="17"/>
    </row>
    <row r="27" spans="1:9" ht="15.75" hidden="1" x14ac:dyDescent="0.2">
      <c r="A27" s="65" t="s">
        <v>73</v>
      </c>
      <c r="B27" s="18">
        <v>922</v>
      </c>
      <c r="C27" s="62" t="s">
        <v>9</v>
      </c>
      <c r="D27" s="63" t="s">
        <v>59</v>
      </c>
      <c r="E27" s="17">
        <v>2201280040</v>
      </c>
      <c r="F27" s="17">
        <v>850</v>
      </c>
      <c r="G27" s="17">
        <v>0</v>
      </c>
      <c r="H27" s="17"/>
      <c r="I27" s="17"/>
    </row>
    <row r="28" spans="1:9" ht="37.5" hidden="1" x14ac:dyDescent="0.2">
      <c r="A28" s="36" t="s">
        <v>85</v>
      </c>
      <c r="B28" s="66">
        <v>922</v>
      </c>
      <c r="C28" s="58" t="s">
        <v>9</v>
      </c>
      <c r="D28" s="59" t="s">
        <v>16</v>
      </c>
      <c r="E28" s="53"/>
      <c r="F28" s="53"/>
      <c r="G28" s="53">
        <f>G29</f>
        <v>0</v>
      </c>
      <c r="H28" s="53"/>
      <c r="I28" s="53"/>
    </row>
    <row r="29" spans="1:9" ht="15.75" hidden="1" x14ac:dyDescent="0.2">
      <c r="A29" s="38" t="s">
        <v>86</v>
      </c>
      <c r="B29" s="67">
        <v>922</v>
      </c>
      <c r="C29" s="62" t="s">
        <v>9</v>
      </c>
      <c r="D29" s="63" t="s">
        <v>16</v>
      </c>
      <c r="E29" s="68">
        <v>3000080060</v>
      </c>
      <c r="F29" s="17"/>
      <c r="G29" s="17">
        <f>G30</f>
        <v>0</v>
      </c>
      <c r="H29" s="17"/>
      <c r="I29" s="17"/>
    </row>
    <row r="30" spans="1:9" ht="15.75" hidden="1" x14ac:dyDescent="0.2">
      <c r="A30" s="69" t="s">
        <v>14</v>
      </c>
      <c r="B30" s="67">
        <v>922</v>
      </c>
      <c r="C30" s="62" t="s">
        <v>9</v>
      </c>
      <c r="D30" s="63" t="s">
        <v>16</v>
      </c>
      <c r="E30" s="68">
        <v>3000080060</v>
      </c>
      <c r="F30" s="17">
        <v>800</v>
      </c>
      <c r="G30" s="17">
        <f>G31</f>
        <v>0</v>
      </c>
      <c r="H30" s="17"/>
      <c r="I30" s="17"/>
    </row>
    <row r="31" spans="1:9" ht="15.75" hidden="1" x14ac:dyDescent="0.2">
      <c r="A31" s="69" t="s">
        <v>87</v>
      </c>
      <c r="B31" s="67">
        <v>922</v>
      </c>
      <c r="C31" s="62" t="s">
        <v>9</v>
      </c>
      <c r="D31" s="63" t="s">
        <v>16</v>
      </c>
      <c r="E31" s="68">
        <v>3000080060</v>
      </c>
      <c r="F31" s="17">
        <v>880</v>
      </c>
      <c r="G31" s="17">
        <v>0</v>
      </c>
      <c r="H31" s="17"/>
      <c r="I31" s="17"/>
    </row>
    <row r="32" spans="1:9" ht="31.5" hidden="1" customHeight="1" x14ac:dyDescent="0.2">
      <c r="A32" s="36" t="s">
        <v>76</v>
      </c>
      <c r="B32" s="57">
        <v>922</v>
      </c>
      <c r="C32" s="58" t="s">
        <v>9</v>
      </c>
      <c r="D32" s="59" t="s">
        <v>17</v>
      </c>
      <c r="E32" s="53"/>
      <c r="F32" s="53"/>
      <c r="G32" s="53">
        <f>G33</f>
        <v>0</v>
      </c>
      <c r="H32" s="53"/>
      <c r="I32" s="53"/>
    </row>
    <row r="33" spans="1:9" ht="15.75" hidden="1" x14ac:dyDescent="0.2">
      <c r="A33" s="70" t="s">
        <v>75</v>
      </c>
      <c r="B33" s="18">
        <v>922</v>
      </c>
      <c r="C33" s="62" t="s">
        <v>9</v>
      </c>
      <c r="D33" s="63" t="s">
        <v>17</v>
      </c>
      <c r="E33" s="17">
        <v>3000083030</v>
      </c>
      <c r="F33" s="17"/>
      <c r="G33" s="17">
        <f>G34</f>
        <v>0</v>
      </c>
      <c r="H33" s="17"/>
      <c r="I33" s="17"/>
    </row>
    <row r="34" spans="1:9" ht="15.75" hidden="1" x14ac:dyDescent="0.2">
      <c r="A34" s="64" t="s">
        <v>14</v>
      </c>
      <c r="B34" s="18">
        <v>922</v>
      </c>
      <c r="C34" s="62" t="s">
        <v>9</v>
      </c>
      <c r="D34" s="63" t="s">
        <v>17</v>
      </c>
      <c r="E34" s="17">
        <v>3000083030</v>
      </c>
      <c r="F34" s="17">
        <v>800</v>
      </c>
      <c r="G34" s="17">
        <f>G35</f>
        <v>0</v>
      </c>
      <c r="H34" s="17"/>
      <c r="I34" s="17"/>
    </row>
    <row r="35" spans="1:9" ht="15.75" hidden="1" x14ac:dyDescent="0.2">
      <c r="A35" s="64" t="s">
        <v>74</v>
      </c>
      <c r="B35" s="18">
        <v>922</v>
      </c>
      <c r="C35" s="62" t="s">
        <v>9</v>
      </c>
      <c r="D35" s="63" t="s">
        <v>17</v>
      </c>
      <c r="E35" s="17">
        <v>3000083030</v>
      </c>
      <c r="F35" s="17">
        <v>870</v>
      </c>
      <c r="G35" s="17">
        <v>0</v>
      </c>
      <c r="H35" s="17"/>
      <c r="I35" s="17"/>
    </row>
    <row r="36" spans="1:9" ht="32.25" customHeight="1" x14ac:dyDescent="0.2">
      <c r="A36" s="36" t="s">
        <v>18</v>
      </c>
      <c r="B36" s="57">
        <v>922</v>
      </c>
      <c r="C36" s="52" t="s">
        <v>9</v>
      </c>
      <c r="D36" s="52" t="s">
        <v>19</v>
      </c>
      <c r="E36" s="53" t="s">
        <v>2</v>
      </c>
      <c r="F36" s="53" t="s">
        <v>2</v>
      </c>
      <c r="G36" s="53">
        <f>G37+G47+G42+G50</f>
        <v>-8815</v>
      </c>
      <c r="H36" s="53"/>
      <c r="I36" s="53"/>
    </row>
    <row r="37" spans="1:9" ht="31.5" x14ac:dyDescent="0.2">
      <c r="A37" s="31" t="s">
        <v>38</v>
      </c>
      <c r="B37" s="55">
        <v>922</v>
      </c>
      <c r="C37" s="6" t="s">
        <v>9</v>
      </c>
      <c r="D37" s="6">
        <v>13</v>
      </c>
      <c r="E37" s="6">
        <v>2201380070</v>
      </c>
      <c r="F37" s="6"/>
      <c r="G37" s="6">
        <f>G38+G40</f>
        <v>-8815</v>
      </c>
      <c r="H37" s="6"/>
      <c r="I37" s="6"/>
    </row>
    <row r="38" spans="1:9" ht="31.5" x14ac:dyDescent="0.2">
      <c r="A38" s="5" t="s">
        <v>51</v>
      </c>
      <c r="B38" s="55">
        <v>922</v>
      </c>
      <c r="C38" s="6" t="s">
        <v>9</v>
      </c>
      <c r="D38" s="6" t="s">
        <v>19</v>
      </c>
      <c r="E38" s="6">
        <v>2201380070</v>
      </c>
      <c r="F38" s="6">
        <v>200</v>
      </c>
      <c r="G38" s="6">
        <f>G39</f>
        <v>-8815</v>
      </c>
      <c r="H38" s="6"/>
      <c r="I38" s="6"/>
    </row>
    <row r="39" spans="1:9" ht="31.5" x14ac:dyDescent="0.2">
      <c r="A39" s="5" t="s">
        <v>47</v>
      </c>
      <c r="B39" s="55">
        <v>922</v>
      </c>
      <c r="C39" s="6" t="s">
        <v>9</v>
      </c>
      <c r="D39" s="6" t="s">
        <v>19</v>
      </c>
      <c r="E39" s="6">
        <v>2201380070</v>
      </c>
      <c r="F39" s="6">
        <v>240</v>
      </c>
      <c r="G39" s="6">
        <v>-8815</v>
      </c>
      <c r="H39" s="6"/>
      <c r="I39" s="6"/>
    </row>
    <row r="40" spans="1:9" ht="15.75" hidden="1" x14ac:dyDescent="0.2">
      <c r="A40" s="20" t="s">
        <v>14</v>
      </c>
      <c r="B40" s="55">
        <v>922</v>
      </c>
      <c r="C40" s="23" t="s">
        <v>9</v>
      </c>
      <c r="D40" s="11" t="s">
        <v>19</v>
      </c>
      <c r="E40" s="6"/>
      <c r="F40" s="6">
        <v>800</v>
      </c>
      <c r="G40" s="6">
        <f>G41</f>
        <v>0</v>
      </c>
      <c r="H40" s="6"/>
      <c r="I40" s="6"/>
    </row>
    <row r="41" spans="1:9" ht="15.75" hidden="1" x14ac:dyDescent="0.2">
      <c r="A41" s="20" t="s">
        <v>46</v>
      </c>
      <c r="B41" s="55">
        <v>922</v>
      </c>
      <c r="C41" s="24" t="s">
        <v>9</v>
      </c>
      <c r="D41" s="6" t="s">
        <v>19</v>
      </c>
      <c r="E41" s="6"/>
      <c r="F41" s="6">
        <v>850</v>
      </c>
      <c r="G41" s="6">
        <v>0</v>
      </c>
      <c r="H41" s="6"/>
      <c r="I41" s="6"/>
    </row>
    <row r="42" spans="1:9" ht="31.5" hidden="1" x14ac:dyDescent="0.2">
      <c r="A42" s="32" t="s">
        <v>50</v>
      </c>
      <c r="B42" s="55">
        <v>922</v>
      </c>
      <c r="C42" s="11" t="s">
        <v>9</v>
      </c>
      <c r="D42" s="6">
        <v>13</v>
      </c>
      <c r="E42" s="6">
        <v>2201480900</v>
      </c>
      <c r="F42" s="6"/>
      <c r="G42" s="6">
        <f>G43</f>
        <v>0</v>
      </c>
      <c r="H42" s="6"/>
      <c r="I42" s="6"/>
    </row>
    <row r="43" spans="1:9" ht="31.5" hidden="1" x14ac:dyDescent="0.2">
      <c r="A43" s="5" t="s">
        <v>51</v>
      </c>
      <c r="B43" s="55">
        <v>922</v>
      </c>
      <c r="C43" s="11" t="s">
        <v>9</v>
      </c>
      <c r="D43" s="6">
        <v>13</v>
      </c>
      <c r="E43" s="6">
        <v>2201480900</v>
      </c>
      <c r="F43" s="6">
        <v>200</v>
      </c>
      <c r="G43" s="6">
        <f>G44</f>
        <v>0</v>
      </c>
      <c r="H43" s="6"/>
      <c r="I43" s="6"/>
    </row>
    <row r="44" spans="1:9" ht="31.5" hidden="1" x14ac:dyDescent="0.2">
      <c r="A44" s="5" t="s">
        <v>47</v>
      </c>
      <c r="B44" s="55">
        <v>922</v>
      </c>
      <c r="C44" s="11" t="s">
        <v>9</v>
      </c>
      <c r="D44" s="6">
        <v>13</v>
      </c>
      <c r="E44" s="6">
        <v>2201480900</v>
      </c>
      <c r="F44" s="6">
        <v>240</v>
      </c>
      <c r="G44" s="6"/>
      <c r="H44" s="6"/>
      <c r="I44" s="6"/>
    </row>
    <row r="45" spans="1:9" ht="15.75" hidden="1" x14ac:dyDescent="0.2">
      <c r="A45" s="20" t="s">
        <v>14</v>
      </c>
      <c r="B45" s="55">
        <v>922</v>
      </c>
      <c r="C45" s="16" t="s">
        <v>9</v>
      </c>
      <c r="D45" s="16" t="s">
        <v>19</v>
      </c>
      <c r="E45" s="17">
        <v>2201380040</v>
      </c>
      <c r="F45" s="17">
        <v>800</v>
      </c>
      <c r="G45" s="17">
        <f>G46</f>
        <v>0</v>
      </c>
      <c r="H45" s="17"/>
      <c r="I45" s="17"/>
    </row>
    <row r="46" spans="1:9" ht="15.75" hidden="1" x14ac:dyDescent="0.2">
      <c r="A46" s="20" t="s">
        <v>46</v>
      </c>
      <c r="B46" s="55">
        <v>922</v>
      </c>
      <c r="C46" s="16" t="s">
        <v>9</v>
      </c>
      <c r="D46" s="16" t="s">
        <v>19</v>
      </c>
      <c r="E46" s="17">
        <v>2201380040</v>
      </c>
      <c r="F46" s="17">
        <v>850</v>
      </c>
      <c r="G46" s="17"/>
      <c r="H46" s="17"/>
      <c r="I46" s="17"/>
    </row>
    <row r="47" spans="1:9" ht="31.5" hidden="1" x14ac:dyDescent="0.2">
      <c r="A47" s="31" t="s">
        <v>90</v>
      </c>
      <c r="B47" s="55">
        <v>922</v>
      </c>
      <c r="C47" s="6" t="s">
        <v>9</v>
      </c>
      <c r="D47" s="6">
        <v>13</v>
      </c>
      <c r="E47" s="18">
        <v>2201580920</v>
      </c>
      <c r="F47" s="6"/>
      <c r="G47" s="6">
        <f>G48</f>
        <v>0</v>
      </c>
      <c r="H47" s="6"/>
      <c r="I47" s="6"/>
    </row>
    <row r="48" spans="1:9" ht="31.5" hidden="1" x14ac:dyDescent="0.2">
      <c r="A48" s="5" t="s">
        <v>51</v>
      </c>
      <c r="B48" s="55">
        <v>922</v>
      </c>
      <c r="C48" s="6" t="s">
        <v>9</v>
      </c>
      <c r="D48" s="6">
        <v>13</v>
      </c>
      <c r="E48" s="18">
        <v>2201580920</v>
      </c>
      <c r="F48" s="6">
        <v>200</v>
      </c>
      <c r="G48" s="6">
        <f>G49</f>
        <v>0</v>
      </c>
      <c r="H48" s="6"/>
      <c r="I48" s="6"/>
    </row>
    <row r="49" spans="1:9" ht="31.5" hidden="1" x14ac:dyDescent="0.2">
      <c r="A49" s="22" t="s">
        <v>47</v>
      </c>
      <c r="B49" s="55">
        <v>922</v>
      </c>
      <c r="C49" s="6" t="s">
        <v>9</v>
      </c>
      <c r="D49" s="6">
        <v>13</v>
      </c>
      <c r="E49" s="18">
        <v>2201580920</v>
      </c>
      <c r="F49" s="6">
        <v>240</v>
      </c>
      <c r="G49" s="6">
        <v>0</v>
      </c>
      <c r="H49" s="6"/>
      <c r="I49" s="6"/>
    </row>
    <row r="50" spans="1:9" ht="90.75" hidden="1" customHeight="1" x14ac:dyDescent="0.2">
      <c r="A50" s="38" t="s">
        <v>79</v>
      </c>
      <c r="B50" s="71">
        <v>922</v>
      </c>
      <c r="C50" s="72" t="s">
        <v>9</v>
      </c>
      <c r="D50" s="72">
        <v>13</v>
      </c>
      <c r="E50" s="55" t="s">
        <v>88</v>
      </c>
      <c r="F50" s="72"/>
      <c r="G50" s="72">
        <f>G51</f>
        <v>0</v>
      </c>
      <c r="H50" s="72"/>
      <c r="I50" s="72"/>
    </row>
    <row r="51" spans="1:9" ht="15.75" hidden="1" x14ac:dyDescent="0.2">
      <c r="A51" s="39" t="s">
        <v>39</v>
      </c>
      <c r="B51" s="71">
        <v>922</v>
      </c>
      <c r="C51" s="6" t="s">
        <v>9</v>
      </c>
      <c r="D51" s="6">
        <v>13</v>
      </c>
      <c r="E51" s="18" t="s">
        <v>89</v>
      </c>
      <c r="F51" s="6">
        <v>500</v>
      </c>
      <c r="G51" s="6">
        <f>G52</f>
        <v>0</v>
      </c>
      <c r="H51" s="6"/>
      <c r="I51" s="6"/>
    </row>
    <row r="52" spans="1:9" ht="15.75" hidden="1" x14ac:dyDescent="0.2">
      <c r="A52" s="39" t="s">
        <v>80</v>
      </c>
      <c r="B52" s="71">
        <v>922</v>
      </c>
      <c r="C52" s="6" t="s">
        <v>9</v>
      </c>
      <c r="D52" s="6">
        <v>13</v>
      </c>
      <c r="E52" s="18" t="s">
        <v>89</v>
      </c>
      <c r="F52" s="6">
        <v>540</v>
      </c>
      <c r="G52" s="6">
        <v>0</v>
      </c>
      <c r="H52" s="6"/>
      <c r="I52" s="6"/>
    </row>
    <row r="53" spans="1:9" ht="18.75" hidden="1" x14ac:dyDescent="0.2">
      <c r="A53" s="36" t="s">
        <v>22</v>
      </c>
      <c r="B53" s="57">
        <v>922</v>
      </c>
      <c r="C53" s="8" t="s">
        <v>10</v>
      </c>
      <c r="D53" s="9" t="s">
        <v>2</v>
      </c>
      <c r="E53" s="9" t="s">
        <v>2</v>
      </c>
      <c r="F53" s="9" t="s">
        <v>2</v>
      </c>
      <c r="G53" s="9">
        <f>G54</f>
        <v>0</v>
      </c>
      <c r="H53" s="9"/>
      <c r="I53" s="9"/>
    </row>
    <row r="54" spans="1:9" ht="15.75" hidden="1" x14ac:dyDescent="0.2">
      <c r="A54" s="28" t="s">
        <v>23</v>
      </c>
      <c r="B54" s="55">
        <v>922</v>
      </c>
      <c r="C54" s="16" t="s">
        <v>10</v>
      </c>
      <c r="D54" s="16" t="s">
        <v>11</v>
      </c>
      <c r="E54" s="17" t="s">
        <v>2</v>
      </c>
      <c r="F54" s="17" t="s">
        <v>2</v>
      </c>
      <c r="G54" s="17">
        <f>G55</f>
        <v>0</v>
      </c>
      <c r="H54" s="17"/>
      <c r="I54" s="17"/>
    </row>
    <row r="55" spans="1:9" ht="31.5" hidden="1" x14ac:dyDescent="0.2">
      <c r="A55" s="22" t="s">
        <v>49</v>
      </c>
      <c r="B55" s="55">
        <v>922</v>
      </c>
      <c r="C55" s="6" t="s">
        <v>10</v>
      </c>
      <c r="D55" s="6" t="s">
        <v>11</v>
      </c>
      <c r="E55" s="6">
        <v>2201151180</v>
      </c>
      <c r="F55" s="10" t="s">
        <v>2</v>
      </c>
      <c r="G55" s="10">
        <f>G56+G58</f>
        <v>0</v>
      </c>
      <c r="H55" s="10"/>
      <c r="I55" s="10"/>
    </row>
    <row r="56" spans="1:9" ht="103.5" hidden="1" customHeight="1" x14ac:dyDescent="0.2">
      <c r="A56" s="34" t="s">
        <v>68</v>
      </c>
      <c r="B56" s="71">
        <v>922</v>
      </c>
      <c r="C56" s="11" t="s">
        <v>10</v>
      </c>
      <c r="D56" s="6" t="s">
        <v>11</v>
      </c>
      <c r="E56" s="6">
        <v>2201151180</v>
      </c>
      <c r="F56" s="6">
        <v>100</v>
      </c>
      <c r="G56" s="6">
        <f>G57</f>
        <v>0</v>
      </c>
      <c r="H56" s="6"/>
      <c r="I56" s="6"/>
    </row>
    <row r="57" spans="1:9" ht="37.5" hidden="1" x14ac:dyDescent="0.2">
      <c r="A57" s="34" t="s">
        <v>69</v>
      </c>
      <c r="B57" s="71">
        <v>922</v>
      </c>
      <c r="C57" s="11" t="s">
        <v>10</v>
      </c>
      <c r="D57" s="6" t="s">
        <v>11</v>
      </c>
      <c r="E57" s="6">
        <v>2201151180</v>
      </c>
      <c r="F57" s="6">
        <v>120</v>
      </c>
      <c r="G57" s="6">
        <v>0</v>
      </c>
      <c r="H57" s="6"/>
      <c r="I57" s="6"/>
    </row>
    <row r="58" spans="1:9" ht="31.5" hidden="1" x14ac:dyDescent="0.2">
      <c r="A58" s="5" t="s">
        <v>51</v>
      </c>
      <c r="B58" s="71">
        <v>922</v>
      </c>
      <c r="C58" s="11" t="s">
        <v>10</v>
      </c>
      <c r="D58" s="6" t="s">
        <v>11</v>
      </c>
      <c r="E58" s="6">
        <v>2201151180</v>
      </c>
      <c r="F58" s="6">
        <v>200</v>
      </c>
      <c r="G58" s="6">
        <f>G59</f>
        <v>0</v>
      </c>
      <c r="H58" s="6"/>
      <c r="I58" s="6"/>
    </row>
    <row r="59" spans="1:9" ht="31.5" hidden="1" x14ac:dyDescent="0.2">
      <c r="A59" s="5" t="s">
        <v>47</v>
      </c>
      <c r="B59" s="71">
        <v>922</v>
      </c>
      <c r="C59" s="11" t="s">
        <v>10</v>
      </c>
      <c r="D59" s="6" t="s">
        <v>11</v>
      </c>
      <c r="E59" s="6">
        <v>2201151180</v>
      </c>
      <c r="F59" s="6">
        <v>240</v>
      </c>
      <c r="G59" s="6">
        <v>0</v>
      </c>
      <c r="H59" s="6"/>
      <c r="I59" s="6"/>
    </row>
    <row r="60" spans="1:9" ht="31.5" hidden="1" x14ac:dyDescent="0.2">
      <c r="A60" s="35" t="s">
        <v>41</v>
      </c>
      <c r="B60" s="57">
        <v>922</v>
      </c>
      <c r="C60" s="13" t="s">
        <v>11</v>
      </c>
      <c r="D60" s="13"/>
      <c r="E60" s="14"/>
      <c r="F60" s="14"/>
      <c r="G60" s="14">
        <f>G61</f>
        <v>0</v>
      </c>
      <c r="H60" s="14"/>
      <c r="I60" s="14"/>
    </row>
    <row r="61" spans="1:9" ht="47.25" hidden="1" x14ac:dyDescent="0.2">
      <c r="A61" s="5" t="s">
        <v>42</v>
      </c>
      <c r="B61" s="55">
        <v>922</v>
      </c>
      <c r="C61" s="15" t="s">
        <v>11</v>
      </c>
      <c r="D61" s="15" t="s">
        <v>24</v>
      </c>
      <c r="E61" s="6"/>
      <c r="F61" s="6"/>
      <c r="G61" s="6">
        <f>G62</f>
        <v>0</v>
      </c>
      <c r="H61" s="6"/>
      <c r="I61" s="6"/>
    </row>
    <row r="62" spans="1:9" ht="15.75" hidden="1" x14ac:dyDescent="0.2">
      <c r="A62" s="5" t="s">
        <v>43</v>
      </c>
      <c r="B62" s="55">
        <v>922</v>
      </c>
      <c r="C62" s="15" t="s">
        <v>11</v>
      </c>
      <c r="D62" s="15" t="s">
        <v>24</v>
      </c>
      <c r="E62" s="6">
        <v>2201681140</v>
      </c>
      <c r="F62" s="6"/>
      <c r="G62" s="6">
        <f>G63</f>
        <v>0</v>
      </c>
      <c r="H62" s="6"/>
      <c r="I62" s="6"/>
    </row>
    <row r="63" spans="1:9" ht="31.5" hidden="1" x14ac:dyDescent="0.2">
      <c r="A63" s="5" t="s">
        <v>51</v>
      </c>
      <c r="B63" s="55">
        <v>922</v>
      </c>
      <c r="C63" s="15" t="s">
        <v>11</v>
      </c>
      <c r="D63" s="15" t="s">
        <v>24</v>
      </c>
      <c r="E63" s="6">
        <v>2201681140</v>
      </c>
      <c r="F63" s="6">
        <v>200</v>
      </c>
      <c r="G63" s="6">
        <f>G64</f>
        <v>0</v>
      </c>
      <c r="H63" s="6"/>
      <c r="I63" s="6"/>
    </row>
    <row r="64" spans="1:9" ht="31.5" hidden="1" x14ac:dyDescent="0.2">
      <c r="A64" s="5" t="s">
        <v>47</v>
      </c>
      <c r="B64" s="55">
        <v>922</v>
      </c>
      <c r="C64" s="15" t="s">
        <v>11</v>
      </c>
      <c r="D64" s="15" t="s">
        <v>24</v>
      </c>
      <c r="E64" s="6">
        <v>2201681140</v>
      </c>
      <c r="F64" s="6">
        <v>240</v>
      </c>
      <c r="G64" s="6">
        <v>0</v>
      </c>
      <c r="H64" s="6"/>
      <c r="I64" s="6"/>
    </row>
    <row r="65" spans="1:9" ht="15.75" hidden="1" x14ac:dyDescent="0.2">
      <c r="A65" s="12" t="s">
        <v>60</v>
      </c>
      <c r="B65" s="57">
        <v>922</v>
      </c>
      <c r="C65" s="27" t="s">
        <v>59</v>
      </c>
      <c r="D65" s="27"/>
      <c r="E65" s="27"/>
      <c r="F65" s="27"/>
      <c r="G65" s="27">
        <f>G66</f>
        <v>0</v>
      </c>
      <c r="H65" s="27"/>
      <c r="I65" s="27"/>
    </row>
    <row r="66" spans="1:9" ht="15.75" hidden="1" x14ac:dyDescent="0.2">
      <c r="A66" s="5" t="s">
        <v>61</v>
      </c>
      <c r="B66" s="55">
        <v>922</v>
      </c>
      <c r="C66" s="15" t="s">
        <v>59</v>
      </c>
      <c r="D66" s="15" t="s">
        <v>24</v>
      </c>
      <c r="E66" s="6"/>
      <c r="F66" s="6"/>
      <c r="G66" s="6">
        <f>G67</f>
        <v>0</v>
      </c>
      <c r="H66" s="6"/>
      <c r="I66" s="6"/>
    </row>
    <row r="67" spans="1:9" ht="31.5" hidden="1" x14ac:dyDescent="0.2">
      <c r="A67" s="5" t="s">
        <v>62</v>
      </c>
      <c r="B67" s="55">
        <v>922</v>
      </c>
      <c r="C67" s="15" t="s">
        <v>59</v>
      </c>
      <c r="D67" s="15" t="s">
        <v>24</v>
      </c>
      <c r="E67" s="6">
        <v>2201881600</v>
      </c>
      <c r="F67" s="6"/>
      <c r="G67" s="6">
        <f>G68</f>
        <v>0</v>
      </c>
      <c r="H67" s="6"/>
      <c r="I67" s="6"/>
    </row>
    <row r="68" spans="1:9" ht="31.5" hidden="1" x14ac:dyDescent="0.2">
      <c r="A68" s="5" t="s">
        <v>51</v>
      </c>
      <c r="B68" s="55">
        <v>922</v>
      </c>
      <c r="C68" s="15" t="s">
        <v>59</v>
      </c>
      <c r="D68" s="15" t="s">
        <v>24</v>
      </c>
      <c r="E68" s="6">
        <v>2201881600</v>
      </c>
      <c r="F68" s="6">
        <v>200</v>
      </c>
      <c r="G68" s="6">
        <f>G69</f>
        <v>0</v>
      </c>
      <c r="H68" s="6"/>
      <c r="I68" s="6"/>
    </row>
    <row r="69" spans="1:9" ht="31.5" hidden="1" x14ac:dyDescent="0.2">
      <c r="A69" s="5" t="s">
        <v>47</v>
      </c>
      <c r="B69" s="55">
        <v>922</v>
      </c>
      <c r="C69" s="15" t="s">
        <v>59</v>
      </c>
      <c r="D69" s="15" t="s">
        <v>24</v>
      </c>
      <c r="E69" s="6">
        <v>2201881600</v>
      </c>
      <c r="F69" s="6">
        <v>240</v>
      </c>
      <c r="G69" s="6">
        <v>0</v>
      </c>
      <c r="H69" s="6"/>
      <c r="I69" s="6"/>
    </row>
    <row r="70" spans="1:9" ht="24.75" customHeight="1" x14ac:dyDescent="0.2">
      <c r="A70" s="36" t="s">
        <v>28</v>
      </c>
      <c r="B70" s="57">
        <v>922</v>
      </c>
      <c r="C70" s="79" t="s">
        <v>15</v>
      </c>
      <c r="D70" s="79" t="s">
        <v>2</v>
      </c>
      <c r="E70" s="79" t="s">
        <v>2</v>
      </c>
      <c r="F70" s="79" t="s">
        <v>2</v>
      </c>
      <c r="G70" s="79">
        <f>G71</f>
        <v>245757</v>
      </c>
      <c r="H70" s="36"/>
      <c r="I70" s="36"/>
    </row>
    <row r="71" spans="1:9" ht="15.75" x14ac:dyDescent="0.2">
      <c r="A71" s="31" t="s">
        <v>26</v>
      </c>
      <c r="B71" s="55">
        <v>922</v>
      </c>
      <c r="C71" s="6" t="s">
        <v>15</v>
      </c>
      <c r="D71" s="15" t="s">
        <v>11</v>
      </c>
      <c r="E71" s="6"/>
      <c r="F71" s="6"/>
      <c r="G71" s="6">
        <v>245757</v>
      </c>
      <c r="H71" s="6"/>
      <c r="I71" s="6"/>
    </row>
    <row r="72" spans="1:9" ht="15.75" hidden="1" x14ac:dyDescent="0.2">
      <c r="A72" s="31" t="s">
        <v>53</v>
      </c>
      <c r="B72" s="55">
        <v>922</v>
      </c>
      <c r="C72" s="6" t="s">
        <v>15</v>
      </c>
      <c r="D72" s="15" t="s">
        <v>11</v>
      </c>
      <c r="E72" s="6">
        <v>2201981690</v>
      </c>
      <c r="F72" s="6"/>
      <c r="G72" s="6">
        <f>G73</f>
        <v>0</v>
      </c>
      <c r="H72" s="6"/>
      <c r="I72" s="6"/>
    </row>
    <row r="73" spans="1:9" ht="31.5" hidden="1" x14ac:dyDescent="0.2">
      <c r="A73" s="5" t="s">
        <v>51</v>
      </c>
      <c r="B73" s="55">
        <v>922</v>
      </c>
      <c r="C73" s="6" t="s">
        <v>15</v>
      </c>
      <c r="D73" s="15" t="s">
        <v>11</v>
      </c>
      <c r="E73" s="6">
        <v>2201981690</v>
      </c>
      <c r="F73" s="6">
        <v>200</v>
      </c>
      <c r="G73" s="6">
        <f>G74</f>
        <v>0</v>
      </c>
      <c r="H73" s="6"/>
      <c r="I73" s="6"/>
    </row>
    <row r="74" spans="1:9" ht="31.5" hidden="1" x14ac:dyDescent="0.2">
      <c r="A74" s="5" t="s">
        <v>47</v>
      </c>
      <c r="B74" s="55">
        <v>922</v>
      </c>
      <c r="C74" s="6" t="s">
        <v>15</v>
      </c>
      <c r="D74" s="15" t="s">
        <v>11</v>
      </c>
      <c r="E74" s="6">
        <v>2201981690</v>
      </c>
      <c r="F74" s="6">
        <v>240</v>
      </c>
      <c r="G74" s="6">
        <v>0</v>
      </c>
      <c r="H74" s="6"/>
      <c r="I74" s="6"/>
    </row>
    <row r="75" spans="1:9" ht="15.75" hidden="1" x14ac:dyDescent="0.2">
      <c r="A75" s="31" t="s">
        <v>34</v>
      </c>
      <c r="B75" s="55">
        <v>922</v>
      </c>
      <c r="C75" s="6" t="s">
        <v>15</v>
      </c>
      <c r="D75" s="15" t="s">
        <v>11</v>
      </c>
      <c r="E75" s="6">
        <v>2202081700</v>
      </c>
      <c r="F75" s="6"/>
      <c r="G75" s="6">
        <f>G76</f>
        <v>0</v>
      </c>
      <c r="H75" s="6"/>
      <c r="I75" s="6"/>
    </row>
    <row r="76" spans="1:9" ht="31.5" hidden="1" x14ac:dyDescent="0.2">
      <c r="A76" s="5" t="s">
        <v>51</v>
      </c>
      <c r="B76" s="55">
        <v>922</v>
      </c>
      <c r="C76" s="6" t="s">
        <v>15</v>
      </c>
      <c r="D76" s="15" t="s">
        <v>11</v>
      </c>
      <c r="E76" s="6">
        <v>2202081700</v>
      </c>
      <c r="F76" s="6">
        <v>200</v>
      </c>
      <c r="G76" s="6">
        <f>G77</f>
        <v>0</v>
      </c>
      <c r="H76" s="6"/>
      <c r="I76" s="6"/>
    </row>
    <row r="77" spans="1:9" ht="31.5" hidden="1" x14ac:dyDescent="0.2">
      <c r="A77" s="5" t="s">
        <v>47</v>
      </c>
      <c r="B77" s="55">
        <v>922</v>
      </c>
      <c r="C77" s="6" t="s">
        <v>15</v>
      </c>
      <c r="D77" s="15" t="s">
        <v>11</v>
      </c>
      <c r="E77" s="6">
        <v>2202081700</v>
      </c>
      <c r="F77" s="6">
        <v>240</v>
      </c>
      <c r="G77" s="6"/>
      <c r="H77" s="6"/>
      <c r="I77" s="6"/>
    </row>
    <row r="78" spans="1:9" ht="31.5" hidden="1" x14ac:dyDescent="0.2">
      <c r="A78" s="31" t="s">
        <v>35</v>
      </c>
      <c r="B78" s="55">
        <v>922</v>
      </c>
      <c r="C78" s="6" t="s">
        <v>15</v>
      </c>
      <c r="D78" s="15" t="s">
        <v>11</v>
      </c>
      <c r="E78" s="6">
        <v>2202181710</v>
      </c>
      <c r="F78" s="6"/>
      <c r="G78" s="6">
        <f>G79</f>
        <v>0</v>
      </c>
      <c r="H78" s="6"/>
      <c r="I78" s="6"/>
    </row>
    <row r="79" spans="1:9" ht="31.5" hidden="1" x14ac:dyDescent="0.2">
      <c r="A79" s="5" t="s">
        <v>51</v>
      </c>
      <c r="B79" s="55">
        <v>922</v>
      </c>
      <c r="C79" s="6" t="s">
        <v>15</v>
      </c>
      <c r="D79" s="15" t="s">
        <v>11</v>
      </c>
      <c r="E79" s="6">
        <v>2202181710</v>
      </c>
      <c r="F79" s="6">
        <v>200</v>
      </c>
      <c r="G79" s="6">
        <f>G80</f>
        <v>0</v>
      </c>
      <c r="H79" s="6"/>
      <c r="I79" s="6"/>
    </row>
    <row r="80" spans="1:9" ht="31.5" hidden="1" x14ac:dyDescent="0.2">
      <c r="A80" s="5" t="s">
        <v>47</v>
      </c>
      <c r="B80" s="55">
        <v>922</v>
      </c>
      <c r="C80" s="6" t="s">
        <v>15</v>
      </c>
      <c r="D80" s="15" t="s">
        <v>11</v>
      </c>
      <c r="E80" s="6">
        <v>2202181710</v>
      </c>
      <c r="F80" s="6">
        <v>240</v>
      </c>
      <c r="G80" s="6"/>
      <c r="H80" s="6"/>
      <c r="I80" s="6"/>
    </row>
    <row r="81" spans="1:9" ht="15.75" hidden="1" x14ac:dyDescent="0.2">
      <c r="A81" s="31" t="s">
        <v>54</v>
      </c>
      <c r="B81" s="55">
        <v>922</v>
      </c>
      <c r="C81" s="6" t="s">
        <v>15</v>
      </c>
      <c r="D81" s="15" t="s">
        <v>11</v>
      </c>
      <c r="E81" s="6">
        <v>2202281730</v>
      </c>
      <c r="F81" s="6"/>
      <c r="G81" s="6">
        <f>G82</f>
        <v>0</v>
      </c>
      <c r="H81" s="6"/>
      <c r="I81" s="6"/>
    </row>
    <row r="82" spans="1:9" ht="31.5" hidden="1" x14ac:dyDescent="0.2">
      <c r="A82" s="5" t="s">
        <v>51</v>
      </c>
      <c r="B82" s="55">
        <v>922</v>
      </c>
      <c r="C82" s="6" t="s">
        <v>15</v>
      </c>
      <c r="D82" s="15" t="s">
        <v>11</v>
      </c>
      <c r="E82" s="6">
        <v>2202281730</v>
      </c>
      <c r="F82" s="6">
        <v>200</v>
      </c>
      <c r="G82" s="6">
        <f>G83</f>
        <v>0</v>
      </c>
      <c r="H82" s="6"/>
      <c r="I82" s="6"/>
    </row>
    <row r="83" spans="1:9" ht="31.5" hidden="1" x14ac:dyDescent="0.2">
      <c r="A83" s="5" t="s">
        <v>47</v>
      </c>
      <c r="B83" s="55">
        <v>922</v>
      </c>
      <c r="C83" s="6" t="s">
        <v>15</v>
      </c>
      <c r="D83" s="15" t="s">
        <v>11</v>
      </c>
      <c r="E83" s="6">
        <v>2202281730</v>
      </c>
      <c r="F83" s="6">
        <v>240</v>
      </c>
      <c r="G83" s="6"/>
      <c r="H83" s="6"/>
      <c r="I83" s="6"/>
    </row>
    <row r="84" spans="1:9" ht="15.75" hidden="1" x14ac:dyDescent="0.2">
      <c r="A84" s="7" t="s">
        <v>29</v>
      </c>
      <c r="B84" s="57">
        <v>922</v>
      </c>
      <c r="C84" s="8" t="s">
        <v>16</v>
      </c>
      <c r="D84" s="9" t="s">
        <v>2</v>
      </c>
      <c r="E84" s="9" t="s">
        <v>2</v>
      </c>
      <c r="F84" s="9" t="s">
        <v>2</v>
      </c>
      <c r="G84" s="9">
        <f>G85</f>
        <v>0</v>
      </c>
      <c r="H84" s="9"/>
      <c r="I84" s="9"/>
    </row>
    <row r="85" spans="1:9" ht="15.75" hidden="1" x14ac:dyDescent="0.2">
      <c r="A85" s="33" t="s">
        <v>55</v>
      </c>
      <c r="B85" s="55">
        <v>922</v>
      </c>
      <c r="C85" s="16" t="s">
        <v>16</v>
      </c>
      <c r="D85" s="16" t="s">
        <v>16</v>
      </c>
      <c r="E85" s="17" t="s">
        <v>2</v>
      </c>
      <c r="F85" s="17" t="s">
        <v>2</v>
      </c>
      <c r="G85" s="17">
        <f>G86</f>
        <v>0</v>
      </c>
      <c r="H85" s="17"/>
      <c r="I85" s="17"/>
    </row>
    <row r="86" spans="1:9" ht="31.5" hidden="1" x14ac:dyDescent="0.2">
      <c r="A86" s="31" t="s">
        <v>56</v>
      </c>
      <c r="B86" s="55">
        <v>922</v>
      </c>
      <c r="C86" s="6" t="s">
        <v>16</v>
      </c>
      <c r="D86" s="6" t="s">
        <v>16</v>
      </c>
      <c r="E86" s="6">
        <v>2202482360</v>
      </c>
      <c r="F86" s="10" t="s">
        <v>2</v>
      </c>
      <c r="G86" s="10">
        <f>G87</f>
        <v>0</v>
      </c>
      <c r="H86" s="10"/>
      <c r="I86" s="10"/>
    </row>
    <row r="87" spans="1:9" ht="31.5" hidden="1" x14ac:dyDescent="0.2">
      <c r="A87" s="5" t="s">
        <v>51</v>
      </c>
      <c r="B87" s="55">
        <v>922</v>
      </c>
      <c r="C87" s="6" t="s">
        <v>16</v>
      </c>
      <c r="D87" s="6" t="s">
        <v>16</v>
      </c>
      <c r="E87" s="6">
        <v>2202482360</v>
      </c>
      <c r="F87" s="6" t="s">
        <v>12</v>
      </c>
      <c r="G87" s="6">
        <f>G88</f>
        <v>0</v>
      </c>
      <c r="H87" s="6"/>
      <c r="I87" s="6"/>
    </row>
    <row r="88" spans="1:9" ht="31.5" hidden="1" x14ac:dyDescent="0.2">
      <c r="A88" s="5" t="s">
        <v>47</v>
      </c>
      <c r="B88" s="55">
        <v>922</v>
      </c>
      <c r="C88" s="6" t="s">
        <v>16</v>
      </c>
      <c r="D88" s="6" t="s">
        <v>16</v>
      </c>
      <c r="E88" s="6">
        <v>2202482360</v>
      </c>
      <c r="F88" s="6" t="s">
        <v>13</v>
      </c>
      <c r="G88" s="6"/>
      <c r="H88" s="6"/>
      <c r="I88" s="6"/>
    </row>
    <row r="89" spans="1:9" ht="22.5" hidden="1" customHeight="1" x14ac:dyDescent="0.2">
      <c r="A89" s="7" t="s">
        <v>30</v>
      </c>
      <c r="B89" s="57">
        <v>922</v>
      </c>
      <c r="C89" s="8" t="s">
        <v>27</v>
      </c>
      <c r="D89" s="9" t="s">
        <v>2</v>
      </c>
      <c r="E89" s="9" t="s">
        <v>2</v>
      </c>
      <c r="F89" s="9" t="s">
        <v>2</v>
      </c>
      <c r="G89" s="9">
        <f>G90</f>
        <v>0</v>
      </c>
      <c r="H89" s="9"/>
      <c r="I89" s="9"/>
    </row>
    <row r="90" spans="1:9" ht="15.75" hidden="1" x14ac:dyDescent="0.2">
      <c r="A90" s="28" t="s">
        <v>31</v>
      </c>
      <c r="B90" s="55">
        <v>922</v>
      </c>
      <c r="C90" s="16" t="s">
        <v>27</v>
      </c>
      <c r="D90" s="16" t="s">
        <v>9</v>
      </c>
      <c r="E90" s="17" t="s">
        <v>2</v>
      </c>
      <c r="F90" s="17" t="s">
        <v>2</v>
      </c>
      <c r="G90" s="17">
        <f>G91</f>
        <v>0</v>
      </c>
      <c r="H90" s="17"/>
      <c r="I90" s="17"/>
    </row>
    <row r="91" spans="1:9" ht="78.75" hidden="1" x14ac:dyDescent="0.2">
      <c r="A91" s="5" t="s">
        <v>57</v>
      </c>
      <c r="B91" s="55">
        <v>922</v>
      </c>
      <c r="C91" s="16" t="s">
        <v>27</v>
      </c>
      <c r="D91" s="16" t="s">
        <v>9</v>
      </c>
      <c r="E91" s="17">
        <v>2202584260</v>
      </c>
      <c r="F91" s="17"/>
      <c r="G91" s="17">
        <f>G92</f>
        <v>0</v>
      </c>
      <c r="H91" s="17"/>
      <c r="I91" s="17"/>
    </row>
    <row r="92" spans="1:9" ht="15.75" hidden="1" x14ac:dyDescent="0.2">
      <c r="A92" s="25" t="s">
        <v>39</v>
      </c>
      <c r="B92" s="55">
        <v>922</v>
      </c>
      <c r="C92" s="11" t="s">
        <v>27</v>
      </c>
      <c r="D92" s="6" t="s">
        <v>9</v>
      </c>
      <c r="E92" s="17">
        <v>2202584260</v>
      </c>
      <c r="F92" s="6">
        <v>500</v>
      </c>
      <c r="G92" s="6">
        <f>G93</f>
        <v>0</v>
      </c>
      <c r="H92" s="6"/>
      <c r="I92" s="6"/>
    </row>
    <row r="93" spans="1:9" ht="15.75" hidden="1" x14ac:dyDescent="0.2">
      <c r="A93" s="25" t="s">
        <v>40</v>
      </c>
      <c r="B93" s="55">
        <v>922</v>
      </c>
      <c r="C93" s="11" t="s">
        <v>27</v>
      </c>
      <c r="D93" s="6" t="s">
        <v>9</v>
      </c>
      <c r="E93" s="17">
        <v>2202584260</v>
      </c>
      <c r="F93" s="6">
        <v>540</v>
      </c>
      <c r="G93" s="6"/>
      <c r="H93" s="6"/>
      <c r="I93" s="6"/>
    </row>
    <row r="94" spans="1:9" ht="31.5" hidden="1" x14ac:dyDescent="0.2">
      <c r="A94" s="38" t="s">
        <v>92</v>
      </c>
      <c r="B94" s="71">
        <v>922</v>
      </c>
      <c r="C94" s="11" t="s">
        <v>15</v>
      </c>
      <c r="D94" s="6" t="s">
        <v>11</v>
      </c>
      <c r="E94" s="17">
        <v>2202181710</v>
      </c>
      <c r="F94" s="6"/>
      <c r="G94" s="6">
        <f>$G$96</f>
        <v>0</v>
      </c>
      <c r="H94" s="6"/>
      <c r="I94" s="6"/>
    </row>
    <row r="95" spans="1:9" ht="31.5" hidden="1" x14ac:dyDescent="0.2">
      <c r="A95" s="25" t="str">
        <f>A73</f>
        <v>Закупка товаров, работ и услуг для обеспечения государственных  (муниципальных) нужд</v>
      </c>
      <c r="B95" s="71">
        <v>922</v>
      </c>
      <c r="C95" s="11" t="s">
        <v>15</v>
      </c>
      <c r="D95" s="6" t="s">
        <v>11</v>
      </c>
      <c r="E95" s="17">
        <v>2202181710</v>
      </c>
      <c r="F95" s="6">
        <v>200</v>
      </c>
      <c r="G95" s="6">
        <f>$G$96</f>
        <v>0</v>
      </c>
      <c r="H95" s="6"/>
      <c r="I95" s="6"/>
    </row>
    <row r="96" spans="1:9" ht="31.5" hidden="1" x14ac:dyDescent="0.2">
      <c r="A96" s="25" t="str">
        <f>A74</f>
        <v>Иные закупки товаров, работ и услуг для  обеспечения государственных (муниципальных) нужд</v>
      </c>
      <c r="B96" s="71">
        <v>922</v>
      </c>
      <c r="C96" s="11" t="s">
        <v>15</v>
      </c>
      <c r="D96" s="6" t="s">
        <v>11</v>
      </c>
      <c r="E96" s="17">
        <v>2202181710</v>
      </c>
      <c r="F96" s="6">
        <v>240</v>
      </c>
      <c r="G96" s="6">
        <v>0</v>
      </c>
      <c r="H96" s="6"/>
      <c r="I96" s="6"/>
    </row>
    <row r="97" spans="1:9" ht="15.75" hidden="1" x14ac:dyDescent="0.2">
      <c r="A97" s="38" t="s">
        <v>93</v>
      </c>
      <c r="B97" s="71">
        <v>922</v>
      </c>
      <c r="C97" s="11" t="s">
        <v>15</v>
      </c>
      <c r="D97" s="6" t="s">
        <v>11</v>
      </c>
      <c r="E97" s="17">
        <v>2202181730</v>
      </c>
      <c r="F97" s="6"/>
      <c r="G97" s="6">
        <f>$G$99</f>
        <v>0</v>
      </c>
      <c r="H97" s="6"/>
      <c r="I97" s="6"/>
    </row>
    <row r="98" spans="1:9" ht="31.5" hidden="1" x14ac:dyDescent="0.2">
      <c r="A98" s="25" t="str">
        <f>A73</f>
        <v>Закупка товаров, работ и услуг для обеспечения государственных  (муниципальных) нужд</v>
      </c>
      <c r="B98" s="71">
        <v>922</v>
      </c>
      <c r="C98" s="11" t="s">
        <v>15</v>
      </c>
      <c r="D98" s="6" t="s">
        <v>11</v>
      </c>
      <c r="E98" s="17">
        <v>2202181730</v>
      </c>
      <c r="F98" s="6">
        <v>200</v>
      </c>
      <c r="G98" s="6">
        <f>$G$99</f>
        <v>0</v>
      </c>
      <c r="H98" s="6"/>
      <c r="I98" s="6"/>
    </row>
    <row r="99" spans="1:9" ht="31.5" hidden="1" x14ac:dyDescent="0.2">
      <c r="A99" s="25" t="str">
        <f>A74</f>
        <v>Иные закупки товаров, работ и услуг для  обеспечения государственных (муниципальных) нужд</v>
      </c>
      <c r="B99" s="71">
        <v>922</v>
      </c>
      <c r="C99" s="77" t="s">
        <v>15</v>
      </c>
      <c r="D99" s="6" t="s">
        <v>11</v>
      </c>
      <c r="E99" s="17">
        <v>2202181730</v>
      </c>
      <c r="F99" s="6">
        <v>240</v>
      </c>
      <c r="G99" s="6">
        <v>0</v>
      </c>
      <c r="H99" s="6"/>
      <c r="I99" s="6"/>
    </row>
    <row r="100" spans="1:9" ht="54" customHeight="1" x14ac:dyDescent="0.2">
      <c r="A100" s="25" t="s">
        <v>104</v>
      </c>
      <c r="B100" s="71">
        <v>922</v>
      </c>
      <c r="C100" s="77" t="s">
        <v>15</v>
      </c>
      <c r="D100" s="15" t="s">
        <v>11</v>
      </c>
      <c r="E100" s="63" t="s">
        <v>105</v>
      </c>
      <c r="F100" s="6"/>
      <c r="G100" s="6">
        <v>245757</v>
      </c>
      <c r="H100" s="6"/>
      <c r="I100" s="6"/>
    </row>
    <row r="101" spans="1:9" ht="36.75" customHeight="1" x14ac:dyDescent="0.2">
      <c r="A101" s="25" t="str">
        <f>A98</f>
        <v>Закупка товаров, работ и услуг для обеспечения государственных  (муниципальных) нужд</v>
      </c>
      <c r="B101" s="71">
        <v>922</v>
      </c>
      <c r="C101" s="77" t="s">
        <v>15</v>
      </c>
      <c r="D101" s="15" t="s">
        <v>11</v>
      </c>
      <c r="E101" s="63" t="s">
        <v>105</v>
      </c>
      <c r="F101" s="6">
        <v>200</v>
      </c>
      <c r="G101" s="6">
        <v>245757</v>
      </c>
      <c r="H101" s="6"/>
      <c r="I101" s="6"/>
    </row>
    <row r="102" spans="1:9" ht="41.25" customHeight="1" x14ac:dyDescent="0.2">
      <c r="A102" s="25" t="str">
        <f>A99</f>
        <v>Иные закупки товаров, работ и услуг для  обеспечения государственных (муниципальных) нужд</v>
      </c>
      <c r="B102" s="71">
        <v>922</v>
      </c>
      <c r="C102" s="77" t="s">
        <v>15</v>
      </c>
      <c r="D102" s="15" t="s">
        <v>11</v>
      </c>
      <c r="E102" s="63" t="s">
        <v>105</v>
      </c>
      <c r="F102" s="6">
        <v>240</v>
      </c>
      <c r="G102" s="6">
        <v>245757</v>
      </c>
      <c r="H102" s="6"/>
      <c r="I102" s="6"/>
    </row>
    <row r="103" spans="1:9" ht="25.5" hidden="1" customHeight="1" x14ac:dyDescent="0.2">
      <c r="A103" s="38" t="s">
        <v>94</v>
      </c>
      <c r="B103" s="71">
        <v>922</v>
      </c>
      <c r="C103" s="77" t="s">
        <v>16</v>
      </c>
      <c r="D103" s="15"/>
      <c r="E103" s="63"/>
      <c r="F103" s="6"/>
      <c r="G103" s="6">
        <v>0</v>
      </c>
      <c r="H103" s="6"/>
      <c r="I103" s="6"/>
    </row>
    <row r="104" spans="1:9" ht="21.75" hidden="1" customHeight="1" x14ac:dyDescent="0.2">
      <c r="A104" s="25" t="s">
        <v>95</v>
      </c>
      <c r="B104" s="71">
        <v>922</v>
      </c>
      <c r="C104" s="77" t="s">
        <v>16</v>
      </c>
      <c r="D104" s="15" t="s">
        <v>16</v>
      </c>
      <c r="E104" s="63"/>
      <c r="F104" s="6"/>
      <c r="G104" s="6">
        <v>0</v>
      </c>
      <c r="H104" s="6"/>
      <c r="I104" s="6"/>
    </row>
    <row r="105" spans="1:9" ht="21.75" hidden="1" customHeight="1" x14ac:dyDescent="0.2">
      <c r="A105" s="25" t="s">
        <v>97</v>
      </c>
      <c r="B105" s="71">
        <v>922</v>
      </c>
      <c r="C105" s="77" t="s">
        <v>16</v>
      </c>
      <c r="D105" s="15" t="s">
        <v>16</v>
      </c>
      <c r="E105" s="63" t="s">
        <v>96</v>
      </c>
      <c r="F105" s="6"/>
      <c r="G105" s="6">
        <v>0</v>
      </c>
      <c r="H105" s="6"/>
      <c r="I105" s="6"/>
    </row>
    <row r="106" spans="1:9" ht="36.75" hidden="1" customHeight="1" x14ac:dyDescent="0.2">
      <c r="A106" s="25" t="str">
        <f>A101</f>
        <v>Закупка товаров, работ и услуг для обеспечения государственных  (муниципальных) нужд</v>
      </c>
      <c r="B106" s="71">
        <v>922</v>
      </c>
      <c r="C106" s="77" t="s">
        <v>16</v>
      </c>
      <c r="D106" s="15" t="s">
        <v>16</v>
      </c>
      <c r="E106" s="63" t="s">
        <v>96</v>
      </c>
      <c r="F106" s="6">
        <v>200</v>
      </c>
      <c r="G106" s="6">
        <v>0</v>
      </c>
      <c r="H106" s="6"/>
      <c r="I106" s="6"/>
    </row>
    <row r="107" spans="1:9" ht="41.25" hidden="1" customHeight="1" x14ac:dyDescent="0.2">
      <c r="A107" s="25" t="str">
        <f>A102</f>
        <v>Иные закупки товаров, работ и услуг для  обеспечения государственных (муниципальных) нужд</v>
      </c>
      <c r="B107" s="71">
        <v>922</v>
      </c>
      <c r="C107" s="77" t="s">
        <v>16</v>
      </c>
      <c r="D107" s="15" t="s">
        <v>16</v>
      </c>
      <c r="E107" s="63" t="s">
        <v>96</v>
      </c>
      <c r="F107" s="6">
        <v>240</v>
      </c>
      <c r="G107" s="6">
        <v>0</v>
      </c>
      <c r="H107" s="6"/>
      <c r="I107" s="6"/>
    </row>
    <row r="108" spans="1:9" ht="15.75" hidden="1" x14ac:dyDescent="0.2">
      <c r="A108" s="76" t="s">
        <v>32</v>
      </c>
      <c r="B108" s="51">
        <v>922</v>
      </c>
      <c r="C108" s="29" t="s">
        <v>25</v>
      </c>
      <c r="D108" s="30" t="s">
        <v>2</v>
      </c>
      <c r="E108" s="30" t="s">
        <v>2</v>
      </c>
      <c r="F108" s="30" t="s">
        <v>2</v>
      </c>
      <c r="G108" s="30">
        <f>G109</f>
        <v>0</v>
      </c>
      <c r="H108" s="30"/>
      <c r="I108" s="30"/>
    </row>
    <row r="109" spans="1:9" ht="15.75" hidden="1" x14ac:dyDescent="0.2">
      <c r="A109" s="37" t="s">
        <v>33</v>
      </c>
      <c r="B109" s="55">
        <v>922</v>
      </c>
      <c r="C109" s="16" t="s">
        <v>25</v>
      </c>
      <c r="D109" s="16" t="s">
        <v>9</v>
      </c>
      <c r="E109" s="17" t="s">
        <v>2</v>
      </c>
      <c r="F109" s="17" t="s">
        <v>2</v>
      </c>
      <c r="G109" s="17">
        <f>G110</f>
        <v>0</v>
      </c>
      <c r="H109" s="17"/>
      <c r="I109" s="17"/>
    </row>
    <row r="110" spans="1:9" ht="31.5" hidden="1" x14ac:dyDescent="0.2">
      <c r="A110" s="38" t="s">
        <v>58</v>
      </c>
      <c r="B110" s="55">
        <v>922</v>
      </c>
      <c r="C110" s="6" t="s">
        <v>25</v>
      </c>
      <c r="D110" s="6" t="s">
        <v>9</v>
      </c>
      <c r="E110" s="6">
        <v>2201781450</v>
      </c>
      <c r="F110" s="10" t="s">
        <v>2</v>
      </c>
      <c r="G110" s="10">
        <f>G111</f>
        <v>0</v>
      </c>
      <c r="H110" s="10"/>
      <c r="I110" s="10"/>
    </row>
    <row r="111" spans="1:9" ht="15.75" hidden="1" x14ac:dyDescent="0.2">
      <c r="A111" s="21" t="s">
        <v>20</v>
      </c>
      <c r="B111" s="55">
        <v>922</v>
      </c>
      <c r="C111" s="6" t="s">
        <v>25</v>
      </c>
      <c r="D111" s="6" t="s">
        <v>9</v>
      </c>
      <c r="E111" s="6">
        <v>2201781450</v>
      </c>
      <c r="F111" s="6" t="s">
        <v>21</v>
      </c>
      <c r="G111" s="6">
        <f>G112</f>
        <v>0</v>
      </c>
      <c r="H111" s="6"/>
      <c r="I111" s="6"/>
    </row>
    <row r="112" spans="1:9" ht="31.5" hidden="1" x14ac:dyDescent="0.2">
      <c r="A112" s="5" t="s">
        <v>48</v>
      </c>
      <c r="B112" s="55">
        <v>922</v>
      </c>
      <c r="C112" s="6" t="s">
        <v>25</v>
      </c>
      <c r="D112" s="6" t="s">
        <v>9</v>
      </c>
      <c r="E112" s="6">
        <v>2201781450</v>
      </c>
      <c r="F112" s="6">
        <v>320</v>
      </c>
      <c r="G112" s="6">
        <v>0</v>
      </c>
      <c r="H112" s="6"/>
      <c r="I112" s="6"/>
    </row>
    <row r="113" spans="1:9" ht="15.75" hidden="1" x14ac:dyDescent="0.2">
      <c r="A113" s="7" t="s">
        <v>0</v>
      </c>
      <c r="B113" s="7">
        <v>922</v>
      </c>
      <c r="C113" s="8" t="s">
        <v>17</v>
      </c>
      <c r="D113" s="9" t="s">
        <v>2</v>
      </c>
      <c r="E113" s="9" t="s">
        <v>2</v>
      </c>
      <c r="F113" s="9" t="s">
        <v>2</v>
      </c>
      <c r="G113" s="9">
        <f>G114</f>
        <v>0</v>
      </c>
      <c r="H113" s="9"/>
      <c r="I113" s="9"/>
    </row>
    <row r="114" spans="1:9" ht="15.75" hidden="1" x14ac:dyDescent="0.2">
      <c r="A114" s="33" t="s">
        <v>1</v>
      </c>
      <c r="B114" s="55">
        <v>922</v>
      </c>
      <c r="C114" s="16" t="s">
        <v>17</v>
      </c>
      <c r="D114" s="16" t="s">
        <v>10</v>
      </c>
      <c r="E114" s="17" t="s">
        <v>2</v>
      </c>
      <c r="F114" s="17" t="s">
        <v>2</v>
      </c>
      <c r="G114" s="17">
        <f>G115</f>
        <v>0</v>
      </c>
      <c r="H114" s="17"/>
      <c r="I114" s="17"/>
    </row>
    <row r="115" spans="1:9" ht="47.25" hidden="1" x14ac:dyDescent="0.2">
      <c r="A115" s="31" t="s">
        <v>36</v>
      </c>
      <c r="B115" s="55">
        <v>922</v>
      </c>
      <c r="C115" s="6" t="s">
        <v>17</v>
      </c>
      <c r="D115" s="6" t="s">
        <v>10</v>
      </c>
      <c r="E115" s="6">
        <v>2202382300</v>
      </c>
      <c r="F115" s="10" t="s">
        <v>2</v>
      </c>
      <c r="G115" s="10">
        <f>G116</f>
        <v>0</v>
      </c>
      <c r="H115" s="10"/>
      <c r="I115" s="10"/>
    </row>
    <row r="116" spans="1:9" ht="31.5" hidden="1" x14ac:dyDescent="0.2">
      <c r="A116" s="5" t="s">
        <v>51</v>
      </c>
      <c r="B116" s="55">
        <v>922</v>
      </c>
      <c r="C116" s="6" t="s">
        <v>17</v>
      </c>
      <c r="D116" s="6" t="s">
        <v>10</v>
      </c>
      <c r="E116" s="6">
        <v>2202382300</v>
      </c>
      <c r="F116" s="6">
        <v>200</v>
      </c>
      <c r="G116" s="6">
        <f>G117</f>
        <v>0</v>
      </c>
      <c r="H116" s="6"/>
      <c r="I116" s="6"/>
    </row>
    <row r="117" spans="1:9" ht="31.5" hidden="1" x14ac:dyDescent="0.2">
      <c r="A117" s="22" t="s">
        <v>47</v>
      </c>
      <c r="B117" s="73">
        <v>922</v>
      </c>
      <c r="C117" s="40" t="s">
        <v>17</v>
      </c>
      <c r="D117" s="40" t="s">
        <v>10</v>
      </c>
      <c r="E117" s="40">
        <v>2202382300</v>
      </c>
      <c r="F117" s="40">
        <v>240</v>
      </c>
      <c r="G117" s="40"/>
      <c r="H117" s="40"/>
      <c r="I117" s="40"/>
    </row>
    <row r="118" spans="1:9" ht="15.75" hidden="1" x14ac:dyDescent="0.2">
      <c r="A118" s="22" t="s">
        <v>98</v>
      </c>
      <c r="B118" s="73">
        <v>922</v>
      </c>
      <c r="C118" s="40">
        <v>11</v>
      </c>
      <c r="D118" s="40"/>
      <c r="E118" s="40"/>
      <c r="F118" s="40"/>
      <c r="G118" s="40">
        <v>0</v>
      </c>
      <c r="H118" s="40"/>
      <c r="I118" s="40"/>
    </row>
    <row r="119" spans="1:9" ht="15.75" hidden="1" x14ac:dyDescent="0.2">
      <c r="A119" s="22" t="s">
        <v>99</v>
      </c>
      <c r="B119" s="73">
        <v>922</v>
      </c>
      <c r="C119" s="40">
        <v>11</v>
      </c>
      <c r="D119" s="78" t="s">
        <v>10</v>
      </c>
      <c r="E119" s="40"/>
      <c r="F119" s="40"/>
      <c r="G119" s="40">
        <v>0</v>
      </c>
      <c r="H119" s="40"/>
      <c r="I119" s="40"/>
    </row>
    <row r="120" spans="1:9" ht="30" hidden="1" customHeight="1" x14ac:dyDescent="0.2">
      <c r="A120" s="22" t="s">
        <v>100</v>
      </c>
      <c r="B120" s="73">
        <v>922</v>
      </c>
      <c r="C120" s="40">
        <v>11</v>
      </c>
      <c r="D120" s="40" t="s">
        <v>10</v>
      </c>
      <c r="E120" s="40">
        <v>2202382300</v>
      </c>
      <c r="F120" s="40"/>
      <c r="G120" s="40">
        <v>0</v>
      </c>
      <c r="H120" s="40"/>
      <c r="I120" s="40"/>
    </row>
    <row r="121" spans="1:9" ht="31.5" hidden="1" customHeight="1" x14ac:dyDescent="0.2">
      <c r="A121" s="22" t="str">
        <f>A106</f>
        <v>Закупка товаров, работ и услуг для обеспечения государственных  (муниципальных) нужд</v>
      </c>
      <c r="B121" s="73">
        <v>922</v>
      </c>
      <c r="C121" s="40">
        <v>11</v>
      </c>
      <c r="D121" s="40" t="s">
        <v>10</v>
      </c>
      <c r="E121" s="40">
        <v>2202382300</v>
      </c>
      <c r="F121" s="40">
        <v>200</v>
      </c>
      <c r="G121" s="40">
        <v>0</v>
      </c>
      <c r="H121" s="40"/>
      <c r="I121" s="40"/>
    </row>
    <row r="122" spans="1:9" ht="32.25" hidden="1" customHeight="1" x14ac:dyDescent="0.2">
      <c r="A122" s="22" t="str">
        <f>A107</f>
        <v>Иные закупки товаров, работ и услуг для  обеспечения государственных (муниципальных) нужд</v>
      </c>
      <c r="B122" s="73"/>
      <c r="C122" s="40">
        <v>11</v>
      </c>
      <c r="D122" s="40" t="s">
        <v>10</v>
      </c>
      <c r="E122" s="40">
        <v>2202382300</v>
      </c>
      <c r="F122" s="40">
        <v>240</v>
      </c>
      <c r="G122" s="40">
        <v>0</v>
      </c>
      <c r="H122" s="40"/>
      <c r="I122" s="40"/>
    </row>
    <row r="123" spans="1:9" ht="15.75" hidden="1" x14ac:dyDescent="0.2">
      <c r="A123" s="7" t="s">
        <v>81</v>
      </c>
      <c r="B123" s="51">
        <v>922</v>
      </c>
      <c r="C123" s="51" t="s">
        <v>82</v>
      </c>
      <c r="D123" s="7"/>
      <c r="E123" s="7"/>
      <c r="F123" s="7"/>
      <c r="G123" s="7"/>
      <c r="H123" s="51"/>
      <c r="I123" s="51"/>
    </row>
    <row r="124" spans="1:9" ht="15.75" hidden="1" x14ac:dyDescent="0.2">
      <c r="A124" s="41" t="s">
        <v>81</v>
      </c>
      <c r="B124" s="42">
        <v>922</v>
      </c>
      <c r="C124" s="54" t="s">
        <v>82</v>
      </c>
      <c r="D124" s="54" t="s">
        <v>82</v>
      </c>
      <c r="E124" s="44"/>
      <c r="F124" s="44"/>
      <c r="G124" s="44"/>
      <c r="H124" s="48"/>
      <c r="I124" s="43"/>
    </row>
    <row r="125" spans="1:9" ht="15.75" hidden="1" x14ac:dyDescent="0.2">
      <c r="A125" s="25" t="s">
        <v>81</v>
      </c>
      <c r="B125" s="42">
        <v>922</v>
      </c>
      <c r="C125" s="50" t="s">
        <v>82</v>
      </c>
      <c r="D125" s="50" t="s">
        <v>82</v>
      </c>
      <c r="E125" s="45" t="s">
        <v>83</v>
      </c>
      <c r="F125" s="45"/>
      <c r="G125" s="45"/>
      <c r="H125" s="49"/>
      <c r="I125" s="46"/>
    </row>
    <row r="126" spans="1:9" ht="15.75" hidden="1" x14ac:dyDescent="0.2">
      <c r="A126" s="25" t="s">
        <v>81</v>
      </c>
      <c r="B126" s="42">
        <v>922</v>
      </c>
      <c r="C126" s="50" t="s">
        <v>82</v>
      </c>
      <c r="D126" s="50" t="s">
        <v>82</v>
      </c>
      <c r="E126" s="45" t="s">
        <v>83</v>
      </c>
      <c r="F126" s="45" t="s">
        <v>84</v>
      </c>
      <c r="G126" s="45"/>
      <c r="H126" s="50"/>
      <c r="I126" s="47"/>
    </row>
    <row r="127" spans="1:9" ht="30.75" customHeight="1" x14ac:dyDescent="0.2">
      <c r="A127" s="80" t="s">
        <v>45</v>
      </c>
      <c r="B127" s="80"/>
      <c r="C127" s="80"/>
      <c r="D127" s="80"/>
      <c r="E127" s="80"/>
      <c r="F127" s="80"/>
      <c r="G127" s="56">
        <f>G15+G53+G60+G70+G108+G65+G123</f>
        <v>245757</v>
      </c>
      <c r="H127" s="56"/>
      <c r="I127" s="56"/>
    </row>
    <row r="128" spans="1:9" x14ac:dyDescent="0.2">
      <c r="A128" s="74"/>
      <c r="B128" s="74"/>
      <c r="C128" s="74"/>
      <c r="D128" s="74"/>
      <c r="E128" s="74"/>
      <c r="F128" s="74"/>
      <c r="G128" s="74"/>
      <c r="H128" s="74"/>
      <c r="I128" s="74"/>
    </row>
  </sheetData>
  <mergeCells count="11">
    <mergeCell ref="D2:I2"/>
    <mergeCell ref="E3:I3"/>
    <mergeCell ref="D4:I4"/>
    <mergeCell ref="C7:I7"/>
    <mergeCell ref="E1:I1"/>
    <mergeCell ref="A127:F127"/>
    <mergeCell ref="G11:I11"/>
    <mergeCell ref="A10:I10"/>
    <mergeCell ref="C9:I9"/>
    <mergeCell ref="C8:I8"/>
    <mergeCell ref="H6:I6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2020-02-14T11:12:42Z</dcterms:modified>
</cp:coreProperties>
</file>