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65278D8-1126-4EE4-8F68-BF5BDB0B98A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1" l="1"/>
  <c r="D36" i="1"/>
  <c r="C47" i="1"/>
  <c r="C46" i="1" s="1"/>
  <c r="C41" i="1"/>
  <c r="D41" i="1"/>
  <c r="D47" i="1" l="1"/>
  <c r="E47" i="1"/>
  <c r="A47" i="1"/>
  <c r="B47" i="1"/>
  <c r="C44" i="1"/>
  <c r="D44" i="1"/>
  <c r="E44" i="1"/>
  <c r="A44" i="1"/>
  <c r="C39" i="1"/>
  <c r="D39" i="1"/>
  <c r="E39" i="1"/>
  <c r="A39" i="1"/>
  <c r="B39" i="1"/>
  <c r="A33" i="1"/>
  <c r="B33" i="1"/>
  <c r="C31" i="1"/>
  <c r="D31" i="1"/>
  <c r="E31" i="1"/>
  <c r="A31" i="1"/>
  <c r="B31" i="1"/>
  <c r="C27" i="1"/>
  <c r="D27" i="1"/>
  <c r="E27" i="1"/>
  <c r="A27" i="1"/>
  <c r="B27" i="1"/>
  <c r="C23" i="1"/>
  <c r="D23" i="1"/>
  <c r="E23" i="1"/>
  <c r="C21" i="1"/>
  <c r="D21" i="1"/>
  <c r="E21" i="1"/>
  <c r="A23" i="1"/>
  <c r="B23" i="1"/>
  <c r="A21" i="1"/>
  <c r="B21" i="1"/>
  <c r="C33" i="1" l="1"/>
  <c r="D33" i="1"/>
  <c r="E33" i="1"/>
</calcChain>
</file>

<file path=xl/sharedStrings.xml><?xml version="1.0" encoding="utf-8"?>
<sst xmlns="http://schemas.openxmlformats.org/spreadsheetml/2006/main" count="80" uniqueCount="79">
  <si>
    <t>рублей</t>
  </si>
  <si>
    <t>Код бюджетной классификации</t>
  </si>
  <si>
    <t>Наименование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</si>
  <si>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</si>
  <si>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</si>
  <si>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</si>
  <si>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</si>
  <si>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</si>
  <si>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</si>
  <si>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</si>
  <si>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</si>
  <si>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</si>
  <si>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</si>
  <si>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</si>
  <si>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</si>
  <si>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</si>
  <si>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</si>
  <si>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</si>
  <si>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</si>
  <si>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</si>
  <si>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</si>
  <si>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</si>
  <si>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</si>
  <si>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</si>
  <si>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</si>
  <si>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</si>
  <si>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</si>
  <si>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</si>
  <si>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</si>
  <si>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</si>
  <si>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</si>
  <si>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</si>
  <si>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районов.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</si>
  <si>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</si>
  <si>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</si>
  <si>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</si>
  <si>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</si>
  <si>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ПРИЛОЖЕНИЕ 1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</si>
  <si>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</si>
  <si>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</si>
  <si>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</si>
  <si>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</si>
  <si>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</si>
  <si>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</si>
  <si>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</si>
  <si>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</si>
  <si>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</si>
  <si>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</si>
  <si>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</si>
  <si>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000 1 06 06033 10 0000 110</t>
  </si>
  <si>
    <t>000 1 06 06043 10 0000 110</t>
  </si>
  <si>
    <t>000 1 11 00000 00 0000 000</t>
  </si>
  <si>
    <t>000 1 11 05000 00 0000 120</t>
  </si>
  <si>
    <t>000 1 11 05035 10 0000 120</t>
  </si>
  <si>
    <t>000 1 14 00000 00 0000 000</t>
  </si>
  <si>
    <t>000 1 14 06025 10 0000 430</t>
  </si>
  <si>
    <t>000 2 00 00000 00 0000 000</t>
  </si>
  <si>
    <t>000 2 02 00000 00 0000 000</t>
  </si>
  <si>
    <t>000 2 02 16001 10 0000 150</t>
  </si>
  <si>
    <t>000 117 15000 00 0000 150</t>
  </si>
  <si>
    <t>Инициативные платежи</t>
  </si>
  <si>
    <t>000 117 15030 10 0000 150</t>
  </si>
  <si>
    <t>Инициативные платежи зачисляемых в бюджеты сельских поселений</t>
  </si>
  <si>
    <t>000 2 02 10000 00 0000 150</t>
  </si>
  <si>
    <t>000 2 02 30000 00 0000 150</t>
  </si>
  <si>
    <t>000 2 02 40000 00 0000 150</t>
  </si>
  <si>
    <t>000 2 02 40014 10 0000 150</t>
  </si>
  <si>
    <t>000 202 25299 00 0000 150</t>
  </si>
  <si>
    <t>Субсидии бюджетам 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погипшим при защиты Отечества на 2019-2024 годы"</t>
  </si>
  <si>
    <t>000 202 25299 10 0000 150</t>
  </si>
  <si>
    <t>Субсидии бюджетам сельских поселений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погипшим при защиты Отечества на 2019-2024 годы"</t>
  </si>
  <si>
    <t>000 1 14 06000 00 0000 430</t>
  </si>
  <si>
    <t>000 2 02 35118 10 0000 150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</si>
  <si>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</si>
  <si>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</si>
  <si>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решению Воробейнского сельского Совета народных депутатов</t>
  </si>
  <si>
    <t>"О бюджете Воробейнского сельского поселения Жирятинского муниципального района Брянской области на 2023 год и плановый период 2024 и 2025 годов"</t>
  </si>
  <si>
    <t>Прогнозируемые доходы бюджета Воробейнского сельского поселения Жирятинского муниципального района Брянской области  на 2023 год и на плановый период 2024 и 2025 годов</t>
  </si>
  <si>
    <t>от      14   декабря 2022 года  № 4-114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</si>
</sst>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8;&#1086;&#1086;&#1077;&#1082;&#1090;%20&#1073;&#1102;&#1076;&#1078;&#1077;&#1090;&#1072;%202022-2024/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6">
          <cell r="A26" t="str">
            <v>000 1 06 06030 00 0000 110</v>
          </cell>
          <cell r="B26" t="str">
            <v>Земельный налог с организаций</v>
          </cell>
        </row>
        <row r="28">
          <cell r="A28" t="str">
            <v>000 1 06 06040 00 0000 110</v>
          </cell>
          <cell r="B28" t="str">
            <v>Земельный налог с физических лиц</v>
          </cell>
        </row>
        <row r="32">
          <cell r="A32" t="str">
            <v>0001 11 05030 00 0000 120</v>
          </cell>
          <cell r="B32" t="str">
            <v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v>
          </cell>
        </row>
        <row r="36">
          <cell r="A36" t="str">
            <v>000 1 14 06020 00 0000 430</v>
          </cell>
          <cell r="B36" t="str">
    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    </cell>
        </row>
        <row r="38">
          <cell r="A38" t="str">
            <v>000 117 00000 00 0000 000</v>
          </cell>
          <cell r="B38" t="str">
            <v>ПРОЧИЕ НЕНАЛОГОВЫЕ ДОХОДЫ</v>
          </cell>
        </row>
        <row r="44">
          <cell r="A44" t="str">
            <v>000 2 02 16001 00 0000 150</v>
          </cell>
          <cell r="B44" t="str">
    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    </cell>
        </row>
        <row r="49">
          <cell r="A49" t="str">
            <v>000 2 02 35118 00 0000 150</v>
          </cell>
        </row>
        <row r="52">
          <cell r="A52" t="str">
            <v>000 2 02 40014 00 0000 150</v>
          </cell>
          <cell r="B52" t="str">
    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9"/>
  <sheetViews>
    <sheetView tabSelected="1" view="pageBreakPreview" topLeftCell="A43" zoomScale="115" zoomScaleNormal="100" zoomScaleSheetLayoutView="115" workbookViewId="0">
      <selection activeCell="E49" sqref="E49"/>
    </sheetView>
  </sheetViews>
  <sheetFormatPr defaultRowHeight="12.75" x14ac:dyDescent="0.2"/>
  <cols>
    <col min="1" max="1" width="36.83203125" style="1" customWidth="1"/>
    <col min="2" max="2" width="63" style="1" customWidth="1"/>
    <col min="3" max="3" width="22.83203125" style="1" customWidth="1"/>
    <col min="4" max="4" width="23.5" style="1" customWidth="1"/>
    <col min="5" max="5" width="23.33203125" style="1" customWidth="1"/>
    <col min="6" max="16384" width="9.33203125" style="1"/>
  </cols>
  <sheetData>
    <row r="2" spans="1:5" x14ac:dyDescent="0.2">
      <c r="E2" s="1" t="s">
        <v>37</v>
      </c>
    </row>
    <row r="3" spans="1:5" ht="12.75" customHeight="1" x14ac:dyDescent="0.2">
      <c r="C3" s="10" t="s">
        <v>75</v>
      </c>
      <c r="D3" s="10"/>
      <c r="E3" s="10"/>
    </row>
    <row r="4" spans="1:5" ht="12.75" customHeight="1" x14ac:dyDescent="0.2">
      <c r="C4" s="10" t="s">
        <v>78</v>
      </c>
      <c r="D4" s="10"/>
      <c r="E4" s="10"/>
    </row>
    <row r="5" spans="1:5" ht="56.25" customHeight="1" x14ac:dyDescent="0.2">
      <c r="C5" s="14" t="s">
        <v>76</v>
      </c>
      <c r="D5" s="14"/>
      <c r="E5" s="14"/>
    </row>
    <row r="6" spans="1:5" ht="32.25" customHeight="1" x14ac:dyDescent="0.2">
      <c r="A6" s="11" t="s">
        <v>77</v>
      </c>
      <c r="B6" s="11"/>
      <c r="C6" s="11"/>
      <c r="D6" s="11"/>
      <c r="E6" s="11"/>
    </row>
    <row r="7" spans="1:5" ht="15" customHeight="1" x14ac:dyDescent="0.2">
      <c r="A7" s="12" t="s">
        <v>0</v>
      </c>
      <c r="B7" s="12"/>
      <c r="C7" s="12"/>
      <c r="D7" s="12"/>
      <c r="E7" s="12"/>
    </row>
    <row r="8" spans="1:5" ht="28.15" customHeight="1" x14ac:dyDescent="0.2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</row>
    <row r="9" spans="1:5" ht="14.45" customHeight="1" x14ac:dyDescent="0.2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</row>
    <row r="10" spans="1:5" ht="15" customHeight="1" x14ac:dyDescent="0.2">
      <c r="A10" s="3" t="s">
        <v>38</v>
      </c>
      <c r="B10" s="4" t="s">
        <v>11</v>
      </c>
      <c r="C10" s="5">
        <v>2560839</v>
      </c>
      <c r="D10" s="5">
        <v>2520439</v>
      </c>
      <c r="E10" s="5">
        <v>2568139</v>
      </c>
    </row>
    <row r="11" spans="1:5" ht="15" customHeight="1" x14ac:dyDescent="0.2">
      <c r="A11" s="3" t="s">
        <v>39</v>
      </c>
      <c r="B11" s="4" t="s">
        <v>12</v>
      </c>
      <c r="C11" s="5">
        <v>299100</v>
      </c>
      <c r="D11" s="5">
        <v>315500</v>
      </c>
      <c r="E11" s="5">
        <v>337500</v>
      </c>
    </row>
    <row r="12" spans="1:5" ht="15" customHeight="1" x14ac:dyDescent="0.2">
      <c r="A12" s="2" t="s">
        <v>40</v>
      </c>
      <c r="B12" s="6" t="s">
        <v>13</v>
      </c>
      <c r="C12" s="7">
        <v>299100</v>
      </c>
      <c r="D12" s="7">
        <v>315500</v>
      </c>
      <c r="E12" s="7">
        <v>337500</v>
      </c>
    </row>
    <row r="13" spans="1:5" ht="96.6" customHeight="1" x14ac:dyDescent="0.2">
      <c r="A13" s="2" t="s">
        <v>41</v>
      </c>
      <c r="B13" s="6" t="s">
        <v>14</v>
      </c>
      <c r="C13" s="7">
        <v>299100</v>
      </c>
      <c r="D13" s="7">
        <v>315500</v>
      </c>
      <c r="E13" s="7">
        <v>337500</v>
      </c>
    </row>
    <row r="14" spans="1:5" ht="15" customHeight="1" x14ac:dyDescent="0.2">
      <c r="A14" s="3" t="s">
        <v>42</v>
      </c>
      <c r="B14" s="4" t="s">
        <v>15</v>
      </c>
      <c r="C14" s="5">
        <v>35400</v>
      </c>
      <c r="D14" s="5">
        <v>39600</v>
      </c>
      <c r="E14" s="5">
        <v>42300</v>
      </c>
    </row>
    <row r="15" spans="1:5" ht="15" customHeight="1" x14ac:dyDescent="0.2">
      <c r="A15" s="2" t="s">
        <v>43</v>
      </c>
      <c r="B15" s="6" t="s">
        <v>16</v>
      </c>
      <c r="C15" s="7">
        <v>35400</v>
      </c>
      <c r="D15" s="7">
        <v>39600</v>
      </c>
      <c r="E15" s="7">
        <v>42300</v>
      </c>
    </row>
    <row r="16" spans="1:5" ht="15" customHeight="1" x14ac:dyDescent="0.2">
      <c r="A16" s="2" t="s">
        <v>44</v>
      </c>
      <c r="B16" s="6" t="s">
        <v>16</v>
      </c>
      <c r="C16" s="7">
        <v>35400</v>
      </c>
      <c r="D16" s="7">
        <v>39600</v>
      </c>
      <c r="E16" s="7">
        <v>42300</v>
      </c>
    </row>
    <row r="17" spans="1:5" ht="15" customHeight="1" x14ac:dyDescent="0.2">
      <c r="A17" s="3" t="s">
        <v>45</v>
      </c>
      <c r="B17" s="4" t="s">
        <v>17</v>
      </c>
      <c r="C17" s="5">
        <v>2119000</v>
      </c>
      <c r="D17" s="5">
        <v>2141000</v>
      </c>
      <c r="E17" s="5">
        <v>2164000</v>
      </c>
    </row>
    <row r="18" spans="1:5" ht="15" customHeight="1" x14ac:dyDescent="0.2">
      <c r="A18" s="2" t="s">
        <v>46</v>
      </c>
      <c r="B18" s="6" t="s">
        <v>18</v>
      </c>
      <c r="C18" s="7">
        <v>98000</v>
      </c>
      <c r="D18" s="7">
        <v>100000</v>
      </c>
      <c r="E18" s="7">
        <v>102000</v>
      </c>
    </row>
    <row r="19" spans="1:5" ht="48.95" customHeight="1" x14ac:dyDescent="0.2">
      <c r="A19" s="2" t="s">
        <v>47</v>
      </c>
      <c r="B19" s="6" t="s">
        <v>19</v>
      </c>
      <c r="C19" s="7">
        <v>98000</v>
      </c>
      <c r="D19" s="7">
        <v>100000</v>
      </c>
      <c r="E19" s="7">
        <v>102000</v>
      </c>
    </row>
    <row r="20" spans="1:5" ht="15" customHeight="1" x14ac:dyDescent="0.2">
      <c r="A20" s="2" t="s">
        <v>48</v>
      </c>
      <c r="B20" s="6" t="s">
        <v>20</v>
      </c>
      <c r="C20" s="7">
        <v>2021000</v>
      </c>
      <c r="D20" s="7">
        <v>2041000</v>
      </c>
      <c r="E20" s="7">
        <v>2062000</v>
      </c>
    </row>
    <row r="21" spans="1:5" ht="15" customHeight="1" x14ac:dyDescent="0.2">
      <c r="A21" s="2" t="str">
        <f>[1]Table1!A26</f>
        <v>000 1 06 06030 00 0000 110</v>
      </c>
      <c r="B21" s="6" t="str">
        <f>[1]Table1!B26</f>
        <v>Земельный налог с организаций</v>
      </c>
      <c r="C21" s="7">
        <f t="shared" ref="C21:E21" si="0">C22</f>
        <v>1328000</v>
      </c>
      <c r="D21" s="7">
        <f t="shared" si="0"/>
        <v>1341000</v>
      </c>
      <c r="E21" s="7">
        <f t="shared" si="0"/>
        <v>1355000</v>
      </c>
    </row>
    <row r="22" spans="1:5" ht="48.95" customHeight="1" x14ac:dyDescent="0.2">
      <c r="A22" s="2" t="s">
        <v>49</v>
      </c>
      <c r="B22" s="6" t="s">
        <v>21</v>
      </c>
      <c r="C22" s="7">
        <v>1328000</v>
      </c>
      <c r="D22" s="7">
        <v>1341000</v>
      </c>
      <c r="E22" s="7">
        <v>1355000</v>
      </c>
    </row>
    <row r="23" spans="1:5" ht="33.75" customHeight="1" x14ac:dyDescent="0.2">
      <c r="A23" s="2" t="str">
        <f>[1]Table1!A28</f>
        <v>000 1 06 06040 00 0000 110</v>
      </c>
      <c r="B23" s="6" t="str">
        <f>[1]Table1!B28</f>
        <v>Земельный налог с физических лиц</v>
      </c>
      <c r="C23" s="7">
        <f t="shared" ref="C23:E23" si="1">C24</f>
        <v>693000</v>
      </c>
      <c r="D23" s="7">
        <f t="shared" si="1"/>
        <v>700000</v>
      </c>
      <c r="E23" s="7">
        <f t="shared" si="1"/>
        <v>707000</v>
      </c>
    </row>
    <row r="24" spans="1:5" ht="48.95" customHeight="1" x14ac:dyDescent="0.2">
      <c r="A24" s="2" t="s">
        <v>50</v>
      </c>
      <c r="B24" s="6" t="s">
        <v>22</v>
      </c>
      <c r="C24" s="7">
        <v>693000</v>
      </c>
      <c r="D24" s="7">
        <v>700000</v>
      </c>
      <c r="E24" s="7">
        <v>707000</v>
      </c>
    </row>
    <row r="25" spans="1:5" ht="48.95" customHeight="1" x14ac:dyDescent="0.2">
      <c r="A25" s="3" t="s">
        <v>51</v>
      </c>
      <c r="B25" s="4" t="s">
        <v>23</v>
      </c>
      <c r="C25" s="5">
        <v>24339</v>
      </c>
      <c r="D25" s="5">
        <v>24339</v>
      </c>
      <c r="E25" s="5">
        <v>24339</v>
      </c>
    </row>
    <row r="26" spans="1:5" ht="112.35" customHeight="1" x14ac:dyDescent="0.2">
      <c r="A26" s="2" t="s">
        <v>52</v>
      </c>
      <c r="B26" s="6" t="s">
        <v>24</v>
      </c>
      <c r="C26" s="7">
        <v>24339</v>
      </c>
      <c r="D26" s="7">
        <v>24339</v>
      </c>
      <c r="E26" s="7">
        <v>24339</v>
      </c>
    </row>
    <row r="27" spans="1:5" ht="112.35" customHeight="1" x14ac:dyDescent="0.2">
      <c r="A27" s="2" t="str">
        <f>[1]Table1!A32</f>
        <v>0001 11 05030 00 0000 120</v>
      </c>
      <c r="B27" s="6" t="str">
        <f>[1]Table1!B32</f>
        <v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v>
      </c>
      <c r="C27" s="7">
        <f t="shared" ref="C27:E27" si="2">C26</f>
        <v>24339</v>
      </c>
      <c r="D27" s="7">
        <f t="shared" si="2"/>
        <v>24339</v>
      </c>
      <c r="E27" s="7">
        <f t="shared" si="2"/>
        <v>24339</v>
      </c>
    </row>
    <row r="28" spans="1:5" ht="80.099999999999994" customHeight="1" x14ac:dyDescent="0.2">
      <c r="A28" s="2" t="s">
        <v>53</v>
      </c>
      <c r="B28" s="6" t="s">
        <v>25</v>
      </c>
      <c r="C28" s="7">
        <v>24339</v>
      </c>
      <c r="D28" s="7">
        <v>24339</v>
      </c>
      <c r="E28" s="7">
        <v>24339</v>
      </c>
    </row>
    <row r="29" spans="1:5" ht="32.25" customHeight="1" x14ac:dyDescent="0.2">
      <c r="A29" s="3" t="s">
        <v>54</v>
      </c>
      <c r="B29" s="4" t="s">
        <v>26</v>
      </c>
      <c r="C29" s="5">
        <v>78000</v>
      </c>
      <c r="D29" s="5">
        <v>0</v>
      </c>
      <c r="E29" s="5">
        <v>0</v>
      </c>
    </row>
    <row r="30" spans="1:5" ht="96.6" customHeight="1" x14ac:dyDescent="0.2">
      <c r="A30" s="2" t="s">
        <v>71</v>
      </c>
      <c r="B30" s="6" t="s">
        <v>27</v>
      </c>
      <c r="C30" s="7">
        <v>78000</v>
      </c>
      <c r="D30" s="7">
        <v>0</v>
      </c>
      <c r="E30" s="7">
        <v>0</v>
      </c>
    </row>
    <row r="31" spans="1:5" ht="82.5" customHeight="1" x14ac:dyDescent="0.2">
      <c r="A31" s="2" t="str">
        <f>[1]Table1!A36</f>
        <v>000 1 14 06020 00 0000 430</v>
      </c>
      <c r="B31" s="6" t="str">
        <f>[1]Table1!B36</f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C31" s="7">
        <f t="shared" ref="C31:E31" si="3">C30</f>
        <v>78000</v>
      </c>
      <c r="D31" s="7">
        <f t="shared" si="3"/>
        <v>0</v>
      </c>
      <c r="E31" s="7">
        <f t="shared" si="3"/>
        <v>0</v>
      </c>
    </row>
    <row r="32" spans="1:5" ht="64.5" customHeight="1" x14ac:dyDescent="0.2">
      <c r="A32" s="2" t="s">
        <v>55</v>
      </c>
      <c r="B32" s="6" t="s">
        <v>28</v>
      </c>
      <c r="C32" s="7">
        <v>78000</v>
      </c>
      <c r="D32" s="7">
        <v>0</v>
      </c>
      <c r="E32" s="7">
        <v>0</v>
      </c>
    </row>
    <row r="33" spans="1:5" ht="47.25" customHeight="1" x14ac:dyDescent="0.2">
      <c r="A33" s="3" t="str">
        <f>[1]Table1!A38</f>
        <v>000 117 00000 00 0000 000</v>
      </c>
      <c r="B33" s="8" t="str">
        <f>[1]Table1!B38</f>
        <v>ПРОЧИЕ НЕНАЛОГОВЫЕ ДОХОДЫ</v>
      </c>
      <c r="C33" s="5">
        <f t="shared" ref="C33:E33" si="4">C35</f>
        <v>5000</v>
      </c>
      <c r="D33" s="5">
        <f t="shared" si="4"/>
        <v>0</v>
      </c>
      <c r="E33" s="5">
        <f t="shared" si="4"/>
        <v>0</v>
      </c>
    </row>
    <row r="34" spans="1:5" ht="36" customHeight="1" x14ac:dyDescent="0.2">
      <c r="A34" s="2" t="s">
        <v>59</v>
      </c>
      <c r="B34" s="6" t="s">
        <v>60</v>
      </c>
      <c r="C34" s="7">
        <v>5000</v>
      </c>
      <c r="D34" s="7"/>
      <c r="E34" s="7"/>
    </row>
    <row r="35" spans="1:5" ht="15" customHeight="1" x14ac:dyDescent="0.2">
      <c r="A35" s="2" t="s">
        <v>61</v>
      </c>
      <c r="B35" s="9" t="s">
        <v>62</v>
      </c>
      <c r="C35" s="7">
        <v>5000</v>
      </c>
      <c r="D35" s="7"/>
      <c r="E35" s="7">
        <v>0</v>
      </c>
    </row>
    <row r="36" spans="1:5" ht="15" customHeight="1" x14ac:dyDescent="0.2">
      <c r="A36" s="3" t="s">
        <v>56</v>
      </c>
      <c r="B36" s="4" t="s">
        <v>29</v>
      </c>
      <c r="C36" s="5">
        <f t="shared" ref="C36:D36" si="5">C37</f>
        <v>5498706.46</v>
      </c>
      <c r="D36" s="5">
        <f t="shared" si="5"/>
        <v>4396962.62</v>
      </c>
      <c r="E36" s="5">
        <v>3147894.89</v>
      </c>
    </row>
    <row r="37" spans="1:5" ht="48.95" customHeight="1" x14ac:dyDescent="0.2">
      <c r="A37" s="3" t="s">
        <v>57</v>
      </c>
      <c r="B37" s="4" t="s">
        <v>30</v>
      </c>
      <c r="C37" s="5">
        <v>5498706.46</v>
      </c>
      <c r="D37" s="5">
        <v>4396962.62</v>
      </c>
      <c r="E37" s="5">
        <v>3147894.89</v>
      </c>
    </row>
    <row r="38" spans="1:5" ht="32.25" customHeight="1" x14ac:dyDescent="0.2">
      <c r="A38" s="2" t="s">
        <v>63</v>
      </c>
      <c r="B38" s="6" t="s">
        <v>31</v>
      </c>
      <c r="C38" s="7">
        <v>170000</v>
      </c>
      <c r="D38" s="7">
        <v>172700</v>
      </c>
      <c r="E38" s="7">
        <v>174400</v>
      </c>
    </row>
    <row r="39" spans="1:5" ht="69" customHeight="1" x14ac:dyDescent="0.2">
      <c r="A39" s="2" t="str">
        <f>[1]Table1!A44</f>
        <v>000 2 02 16001 00 0000 150</v>
      </c>
      <c r="B39" s="6" t="str">
        <f>[1]Table1!B44</f>
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</c>
      <c r="C39" s="7">
        <f t="shared" ref="C39:E39" si="6">C38</f>
        <v>170000</v>
      </c>
      <c r="D39" s="7">
        <f t="shared" si="6"/>
        <v>172700</v>
      </c>
      <c r="E39" s="7">
        <f t="shared" si="6"/>
        <v>174400</v>
      </c>
    </row>
    <row r="40" spans="1:5" ht="48.95" customHeight="1" x14ac:dyDescent="0.2">
      <c r="A40" s="2" t="s">
        <v>58</v>
      </c>
      <c r="B40" s="6" t="s">
        <v>32</v>
      </c>
      <c r="C40" s="7">
        <v>170000</v>
      </c>
      <c r="D40" s="7">
        <v>172700</v>
      </c>
      <c r="E40" s="7">
        <v>174400</v>
      </c>
    </row>
    <row r="41" spans="1:5" ht="82.5" customHeight="1" x14ac:dyDescent="0.2">
      <c r="A41" s="2" t="s">
        <v>67</v>
      </c>
      <c r="B41" s="6" t="s">
        <v>68</v>
      </c>
      <c r="C41" s="7">
        <f t="shared" ref="C41:D41" si="7">C42</f>
        <v>563103.53</v>
      </c>
      <c r="D41" s="7">
        <f t="shared" si="7"/>
        <v>1289282.72</v>
      </c>
      <c r="E41" s="7">
        <v>0</v>
      </c>
    </row>
    <row r="42" spans="1:5" ht="95.25" customHeight="1" x14ac:dyDescent="0.2">
      <c r="A42" s="2" t="s">
        <v>69</v>
      </c>
      <c r="B42" s="6" t="s">
        <v>70</v>
      </c>
      <c r="C42" s="7">
        <v>563103.53</v>
      </c>
      <c r="D42" s="7">
        <v>1289282.72</v>
      </c>
      <c r="E42" s="7">
        <v>0</v>
      </c>
    </row>
    <row r="43" spans="1:5" ht="32.25" customHeight="1" x14ac:dyDescent="0.2">
      <c r="A43" s="2" t="s">
        <v>64</v>
      </c>
      <c r="B43" s="6" t="s">
        <v>33</v>
      </c>
      <c r="C43" s="7">
        <v>114948.89</v>
      </c>
      <c r="D43" s="7">
        <v>120128</v>
      </c>
      <c r="E43" s="7">
        <v>124362.67</v>
      </c>
    </row>
    <row r="44" spans="1:5" ht="57.75" customHeight="1" x14ac:dyDescent="0.2">
      <c r="A44" s="2" t="str">
        <f>[1]Table1!A49</f>
        <v>000 2 02 35118 00 0000 150</v>
      </c>
      <c r="B44" s="6" t="s">
        <v>73</v>
      </c>
      <c r="C44" s="7">
        <f t="shared" ref="C44:E44" si="8">C43</f>
        <v>114948.89</v>
      </c>
      <c r="D44" s="7">
        <f t="shared" si="8"/>
        <v>120128</v>
      </c>
      <c r="E44" s="7">
        <f t="shared" si="8"/>
        <v>124362.67</v>
      </c>
    </row>
    <row r="45" spans="1:5" ht="60" customHeight="1" x14ac:dyDescent="0.2">
      <c r="A45" s="2" t="s">
        <v>72</v>
      </c>
      <c r="B45" s="6" t="s">
        <v>74</v>
      </c>
      <c r="C45" s="7">
        <v>114948.89</v>
      </c>
      <c r="D45" s="7">
        <v>120128</v>
      </c>
      <c r="E45" s="7">
        <v>124362.67</v>
      </c>
    </row>
    <row r="46" spans="1:5" ht="27" customHeight="1" x14ac:dyDescent="0.2">
      <c r="A46" s="2" t="s">
        <v>65</v>
      </c>
      <c r="B46" s="6" t="s">
        <v>34</v>
      </c>
      <c r="C46" s="7">
        <f>$C$47</f>
        <v>4650654.04</v>
      </c>
      <c r="D46" s="7">
        <v>2814851.9</v>
      </c>
      <c r="E46" s="7">
        <v>2849132.22</v>
      </c>
    </row>
    <row r="47" spans="1:5" ht="87" customHeight="1" x14ac:dyDescent="0.2">
      <c r="A47" s="2" t="str">
        <f>[1]Table1!A52</f>
        <v>000 2 02 40014 00 0000 150</v>
      </c>
      <c r="B47" s="6" t="str">
        <f>[1]Table1!B52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C47" s="7">
        <f>$C$48</f>
        <v>4650654.04</v>
      </c>
      <c r="D47" s="7">
        <f t="shared" ref="D47:E47" si="9">D46</f>
        <v>2814851.9</v>
      </c>
      <c r="E47" s="7">
        <f t="shared" si="9"/>
        <v>2849132.22</v>
      </c>
    </row>
    <row r="48" spans="1:5" ht="93.75" customHeight="1" x14ac:dyDescent="0.2">
      <c r="A48" s="2" t="s">
        <v>66</v>
      </c>
      <c r="B48" s="6" t="s">
        <v>35</v>
      </c>
      <c r="C48" s="7">
        <v>4650654.04</v>
      </c>
      <c r="D48" s="7">
        <v>2814851.9</v>
      </c>
      <c r="E48" s="7">
        <v>2849132.22</v>
      </c>
    </row>
    <row r="49" spans="1:5" ht="15" customHeight="1" x14ac:dyDescent="0.2">
      <c r="A49" s="13" t="s">
        <v>36</v>
      </c>
      <c r="B49" s="13"/>
      <c r="C49" s="5">
        <v>8059545.46</v>
      </c>
      <c r="D49" s="5">
        <v>6917401.6200000001</v>
      </c>
      <c r="E49" s="5">
        <v>5716033.8899999997</v>
      </c>
    </row>
  </sheetData>
  <mergeCells count="6">
    <mergeCell ref="C3:E3"/>
    <mergeCell ref="A6:E6"/>
    <mergeCell ref="A7:E7"/>
    <mergeCell ref="A49:B49"/>
    <mergeCell ref="C5:E5"/>
    <mergeCell ref="C4:E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2023-03-03T07:56:50Z</dcterms:modified>
</cp:coreProperties>
</file>