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68" windowWidth="14808" windowHeight="7956" activeTab="0"/>
  </bookViews>
  <sheets>
    <sheet name="Воробейня" sheetId="1" r:id="rId1"/>
  </sheets>
  <definedNames>
    <definedName name="_xlnm.Print_Area" localSheetId="0">'Воробейня'!$A$1:$I$96</definedName>
  </definedNames>
  <calcPr fullCalcOnLoad="1"/>
</workbook>
</file>

<file path=xl/sharedStrings.xml><?xml version="1.0" encoding="utf-8"?>
<sst xmlns="http://schemas.openxmlformats.org/spreadsheetml/2006/main" count="294" uniqueCount="85">
  <si>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</si>
  <si>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</si>
  <si>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</si>
  <si>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</si>
  <si>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</si>
  <si>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</si>
  <si>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</si>
  <si>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</si>
  <si>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</si>
  <si>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</si>
  <si>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</si>
  <si>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</si>
  <si>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200</t>
  </si>
  <si>
    <t>240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</si>
  <si>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</si>
  <si>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</si>
  <si>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</si>
  <si>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</si>
  <si>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</si>
  <si>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</si>
  <si>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</si>
  <si>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</si>
  <si>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</si>
  <si>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</si>
  <si>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</si>
  <si>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</si>
  <si>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</si>
  <si>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08</t>
  </si>
  <si>
    <t>Жилищно-коммунальное хозяйство</t>
  </si>
  <si>
    <t>Образование</t>
  </si>
  <si>
    <t>Культура, кинематография</t>
  </si>
  <si>
    <t>Культура</t>
  </si>
  <si>
    <t>Социальная политика</t>
  </si>
  <si>
    <t>Пенсионное обеспечение</t>
  </si>
  <si>
    <t>Озеленение территории</t>
  </si>
  <si>
    <t>Организация и содержание мест захоронения (кладбищ)</t>
  </si>
  <si>
    <t xml:space="preserve">Мероприятия по вовлечению населения в занятия физической культурой и массовым спортом, участие в соревнованиях различного уровня 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</si>
  <si>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</si>
  <si>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</si>
  <si>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</si>
  <si>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Иные межбюджетные трансфетры</t>
  </si>
  <si>
    <t xml:space="preserve">Национальная безопасность и правоохранительная деятельность 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</si>
  <si>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</si>
  <si>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Мероприятия  в сфере пожарной безопасности</t>
  </si>
  <si>
    <t>рублей</t>
  </si>
  <si>
    <t>Содержание имущества муниципальной казны</t>
  </si>
  <si>
    <t>Итого расходов: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</si>
  <si>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</si>
  <si>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</si>
  <si>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</si>
  <si>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</si>
  <si>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</si>
  <si>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</si>
  <si>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ГРБС</t>
  </si>
  <si>
    <t xml:space="preserve"> 2018 год</t>
  </si>
  <si>
    <t>2019 год</t>
  </si>
  <si>
    <t>2020 год</t>
  </si>
  <si>
    <t>Организация и обеспечение освещения улиц</t>
  </si>
  <si>
    <t xml:space="preserve">Мероприятия по благоустройству </t>
  </si>
  <si>
    <t>Молодежная политика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</si>
  <si>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</si>
  <si>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</si>
  <si>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Выплата муниципальных пенсий (доплат к государственным пенсиям)</t>
  </si>
  <si>
    <t>04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</si>
  <si>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</si>
  <si>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</si>
  <si>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</si>
  <si>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Приложение 7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</si>
  <si>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</si>
  <si>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</si>
  <si>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</si>
  <si>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</si>
  <si>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</si>
  <si>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</si>
  <si>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</si>
  <si>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</si>
  <si>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</si>
  <si>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Резервные средства</t>
  </si>
  <si>
    <t>Резервный фонд местной администрации</t>
  </si>
  <si>
    <t>Резервные фонды</t>
  </si>
  <si>
    <t xml:space="preserve">к решению Морачевского сельского Совета народных депутатов </t>
  </si>
  <si>
    <t>"О бюджете Морачевского сельского поселения на 2018 год и на плановый период 2019 и 2020 годов"</t>
  </si>
  <si>
    <t>Ведомственная структура расходов бюджета Морачевского сельского поселения на 2018 год                                                                                                     и на плановый период 2019 и 2020 годов</t>
  </si>
  <si>
    <t>Морачевская сельская администрация Жирятинского района Брянской области</t>
  </si>
  <si>
    <t xml:space="preserve"> от 20 декабря 2017 г. №3-153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</si>
</sst>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"/>
  </numFmts>
  <fonts count="33">
    <font>
      <sz val="10"/>
      <color indexed="8"/>
      <name val="Arial"/>
      <family val="2"/>
    </font>
    <font>
      <sz val="11"/>
      <color indexed="8"/>
      <name val="Calibri"/>
      <family val="2"/>
    </font>
    <font>
      <sz val="11.95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.95"/>
      <color indexed="8"/>
      <name val="Times New Roman"/>
      <family val="1"/>
    </font>
    <font>
      <b/>
      <sz val="11.9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.95"/>
      <color indexed="8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73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8" fillId="0" borderId="10" xfId="51" applyFont="1" applyFill="1" applyBorder="1" applyAlignment="1">
      <alignment horizontal="center" vertical="center" wrapText="1"/>
    </xf>
    <xf numFmtId="0" fontId="8" fillId="0" borderId="10" xfId="57" applyNumberFormat="1" applyFont="1" applyFill="1" applyBorder="1" applyAlignment="1">
      <alignment horizontal="center" vertical="center" wrapText="1"/>
    </xf>
    <xf numFmtId="0" fontId="7" fillId="22" borderId="10" xfId="44" applyNumberFormat="1" applyFont="1" applyFill="1" applyBorder="1" applyAlignment="1">
      <alignment horizontal="left" vertical="center" wrapText="1"/>
    </xf>
    <xf numFmtId="0" fontId="4" fillId="22" borderId="10" xfId="43" applyNumberFormat="1" applyFont="1" applyFill="1" applyBorder="1" applyAlignment="1">
      <alignment horizontal="center" vertical="center" wrapText="1"/>
    </xf>
    <xf numFmtId="0" fontId="4" fillId="22" borderId="10" xfId="61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1" fillId="0" borderId="10" xfId="57" applyNumberFormat="1" applyFont="1" applyFill="1" applyBorder="1" applyAlignment="1">
      <alignment horizontal="center" vertical="center" wrapText="1"/>
    </xf>
    <xf numFmtId="0" fontId="9" fillId="22" borderId="10" xfId="44" applyNumberFormat="1" applyFont="1" applyFill="1" applyBorder="1" applyAlignment="1">
      <alignment horizontal="left" vertical="center" wrapText="1"/>
    </xf>
    <xf numFmtId="0" fontId="10" fillId="22" borderId="10" xfId="43" applyNumberFormat="1" applyFont="1" applyFill="1" applyBorder="1" applyAlignment="1">
      <alignment horizontal="center" vertical="center" wrapText="1"/>
    </xf>
    <xf numFmtId="0" fontId="10" fillId="22" borderId="10" xfId="61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57" applyNumberFormat="1" applyFont="1" applyFill="1" applyBorder="1" applyAlignment="1">
      <alignment horizontal="center" vertical="center" wrapText="1"/>
    </xf>
    <xf numFmtId="0" fontId="9" fillId="22" borderId="10" xfId="0" applyFont="1" applyFill="1" applyBorder="1" applyAlignment="1">
      <alignment horizontal="left" vertical="center" wrapText="1"/>
    </xf>
    <xf numFmtId="49" fontId="10" fillId="22" borderId="10" xfId="57" applyNumberFormat="1" applyFont="1" applyFill="1" applyBorder="1" applyAlignment="1">
      <alignment horizontal="center" vertical="center" wrapText="1"/>
    </xf>
    <xf numFmtId="0" fontId="10" fillId="22" borderId="10" xfId="57" applyNumberFormat="1" applyFont="1" applyFill="1" applyBorder="1" applyAlignment="1">
      <alignment horizontal="center" vertical="center" wrapText="1"/>
    </xf>
    <xf numFmtId="49" fontId="11" fillId="0" borderId="10" xfId="57" applyNumberFormat="1" applyFont="1" applyFill="1" applyBorder="1" applyAlignment="1">
      <alignment horizontal="center" vertical="center" wrapText="1"/>
    </xf>
    <xf numFmtId="0" fontId="11" fillId="0" borderId="10" xfId="43" applyNumberFormat="1" applyFont="1" applyFill="1" applyBorder="1" applyAlignment="1">
      <alignment horizontal="center" vertical="center" wrapText="1"/>
    </xf>
    <xf numFmtId="0" fontId="11" fillId="0" borderId="10" xfId="61" applyNumberFormat="1" applyFont="1" applyFill="1" applyBorder="1" applyAlignment="1">
      <alignment horizontal="center" vertical="center" wrapText="1"/>
    </xf>
    <xf numFmtId="0" fontId="2" fillId="0" borderId="10" xfId="57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11" fillId="0" borderId="16" xfId="57" applyNumberFormat="1" applyFont="1" applyFill="1" applyBorder="1" applyAlignment="1">
      <alignment horizontal="center" vertical="center" wrapText="1"/>
    </xf>
    <xf numFmtId="0" fontId="11" fillId="0" borderId="17" xfId="57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vertical="top" wrapText="1"/>
    </xf>
    <xf numFmtId="0" fontId="9" fillId="0" borderId="16" xfId="0" applyFont="1" applyFill="1" applyBorder="1" applyAlignment="1">
      <alignment vertical="top" wrapText="1"/>
    </xf>
    <xf numFmtId="0" fontId="12" fillId="0" borderId="10" xfId="57" applyNumberFormat="1" applyFont="1" applyFill="1" applyBorder="1" applyAlignment="1">
      <alignment horizontal="center" vertical="center" wrapText="1"/>
    </xf>
    <xf numFmtId="0" fontId="9" fillId="22" borderId="10" xfId="0" applyFont="1" applyFill="1" applyBorder="1" applyAlignment="1">
      <alignment horizontal="center" vertical="center" wrapText="1"/>
    </xf>
    <xf numFmtId="0" fontId="2" fillId="0" borderId="10" xfId="44" applyNumberFormat="1" applyFont="1" applyFill="1" applyBorder="1" applyAlignment="1">
      <alignment horizontal="left" vertical="center" wrapText="1"/>
    </xf>
    <xf numFmtId="0" fontId="11" fillId="22" borderId="10" xfId="43" applyNumberFormat="1" applyFont="1" applyFill="1" applyBorder="1" applyAlignment="1">
      <alignment horizontal="center" vertical="center" wrapText="1"/>
    </xf>
    <xf numFmtId="0" fontId="11" fillId="22" borderId="10" xfId="61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7" fillId="0" borderId="10" xfId="44" applyNumberFormat="1" applyFont="1" applyFill="1" applyBorder="1" applyAlignment="1">
      <alignment horizontal="left" vertical="center" wrapText="1"/>
    </xf>
    <xf numFmtId="0" fontId="9" fillId="0" borderId="10" xfId="44" applyNumberFormat="1" applyFont="1" applyFill="1" applyBorder="1" applyAlignment="1">
      <alignment horizontal="left" vertical="center" wrapText="1"/>
    </xf>
    <xf numFmtId="49" fontId="4" fillId="0" borderId="10" xfId="43" applyNumberFormat="1" applyFont="1" applyFill="1" applyBorder="1" applyAlignment="1">
      <alignment horizontal="center" vertical="center" wrapText="1"/>
    </xf>
    <xf numFmtId="49" fontId="4" fillId="0" borderId="10" xfId="61" applyNumberFormat="1" applyFont="1" applyFill="1" applyBorder="1" applyAlignment="1">
      <alignment horizontal="center" vertical="center" wrapText="1"/>
    </xf>
    <xf numFmtId="0" fontId="32" fillId="0" borderId="10" xfId="57" applyNumberFormat="1" applyFont="1" applyFill="1" applyBorder="1" applyAlignment="1">
      <alignment horizontal="center" vertical="center" wrapText="1"/>
    </xf>
    <xf numFmtId="0" fontId="15" fillId="0" borderId="10" xfId="44" applyNumberFormat="1" applyFont="1" applyFill="1" applyBorder="1" applyAlignment="1">
      <alignment horizontal="left" vertical="center" wrapText="1"/>
    </xf>
    <xf numFmtId="0" fontId="3" fillId="0" borderId="10" xfId="61" applyNumberFormat="1" applyFont="1" applyFill="1" applyBorder="1" applyAlignment="1">
      <alignment horizontal="center" vertical="center" wrapText="1"/>
    </xf>
    <xf numFmtId="49" fontId="3" fillId="0" borderId="10" xfId="43" applyNumberFormat="1" applyFont="1" applyFill="1" applyBorder="1" applyAlignment="1">
      <alignment horizontal="center" vertical="center" wrapText="1"/>
    </xf>
    <xf numFmtId="49" fontId="3" fillId="0" borderId="10" xfId="61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9" fillId="22" borderId="14" xfId="0" applyFont="1" applyFill="1" applyBorder="1" applyAlignment="1">
      <alignment horizontal="left" vertical="center" wrapText="1"/>
    </xf>
    <xf numFmtId="0" fontId="10" fillId="22" borderId="13" xfId="61" applyNumberFormat="1" applyFont="1" applyFill="1" applyBorder="1" applyAlignment="1">
      <alignment horizontal="center" vertical="center" wrapText="1"/>
    </xf>
    <xf numFmtId="0" fontId="9" fillId="23" borderId="10" xfId="44" applyNumberFormat="1" applyFont="1" applyFill="1" applyBorder="1" applyAlignment="1">
      <alignment horizontal="left" vertical="center" wrapText="1"/>
    </xf>
    <xf numFmtId="0" fontId="12" fillId="23" borderId="10" xfId="57" applyNumberFormat="1" applyFont="1" applyFill="1" applyBorder="1" applyAlignment="1">
      <alignment horizontal="center" vertical="center" wrapText="1"/>
    </xf>
    <xf numFmtId="0" fontId="11" fillId="23" borderId="10" xfId="43" applyNumberFormat="1" applyFont="1" applyFill="1" applyBorder="1" applyAlignment="1">
      <alignment horizontal="center" vertical="center" wrapText="1"/>
    </xf>
    <xf numFmtId="0" fontId="11" fillId="23" borderId="10" xfId="61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23" borderId="10" xfId="0" applyNumberFormat="1" applyFont="1" applyFill="1" applyBorder="1" applyAlignment="1">
      <alignment horizontal="left" vertical="center" wrapText="1"/>
    </xf>
    <xf numFmtId="49" fontId="3" fillId="23" borderId="10" xfId="43" applyNumberFormat="1" applyFont="1" applyFill="1" applyBorder="1" applyAlignment="1">
      <alignment horizontal="center" vertical="center" wrapText="1"/>
    </xf>
    <xf numFmtId="49" fontId="3" fillId="23" borderId="10" xfId="61" applyNumberFormat="1" applyFont="1" applyFill="1" applyBorder="1" applyAlignment="1">
      <alignment horizontal="center" vertical="center" wrapText="1"/>
    </xf>
    <xf numFmtId="0" fontId="3" fillId="23" borderId="10" xfId="61" applyNumberFormat="1" applyFont="1" applyFill="1" applyBorder="1" applyAlignment="1">
      <alignment horizontal="center" vertical="center" wrapText="1"/>
    </xf>
    <xf numFmtId="0" fontId="7" fillId="23" borderId="10" xfId="44" applyNumberFormat="1" applyFont="1" applyFill="1" applyBorder="1" applyAlignment="1">
      <alignment horizontal="left" vertical="center" wrapText="1"/>
    </xf>
    <xf numFmtId="49" fontId="4" fillId="23" borderId="10" xfId="43" applyNumberFormat="1" applyFont="1" applyFill="1" applyBorder="1" applyAlignment="1">
      <alignment horizontal="center" vertical="center" wrapText="1"/>
    </xf>
    <xf numFmtId="49" fontId="4" fillId="23" borderId="10" xfId="61" applyNumberFormat="1" applyFont="1" applyFill="1" applyBorder="1" applyAlignment="1">
      <alignment horizontal="center" vertical="center" wrapText="1"/>
    </xf>
    <xf numFmtId="0" fontId="4" fillId="23" borderId="10" xfId="61" applyNumberFormat="1" applyFont="1" applyFill="1" applyBorder="1" applyAlignment="1">
      <alignment horizontal="center" vertical="center" wrapText="1"/>
    </xf>
    <xf numFmtId="0" fontId="9" fillId="22" borderId="15" xfId="44" applyNumberFormat="1" applyFont="1" applyFill="1" applyBorder="1" applyAlignment="1">
      <alignment horizontal="left" vertical="center" wrapText="1"/>
    </xf>
    <xf numFmtId="0" fontId="9" fillId="0" borderId="16" xfId="44" applyNumberFormat="1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vertical="top" wrapText="1"/>
    </xf>
    <xf numFmtId="0" fontId="9" fillId="24" borderId="10" xfId="0" applyFont="1" applyFill="1" applyBorder="1" applyAlignment="1">
      <alignment horizontal="left" vertical="center" wrapText="1"/>
    </xf>
    <xf numFmtId="0" fontId="12" fillId="24" borderId="10" xfId="57" applyNumberFormat="1" applyFont="1" applyFill="1" applyBorder="1" applyAlignment="1">
      <alignment horizontal="center" vertical="center" wrapText="1"/>
    </xf>
    <xf numFmtId="49" fontId="11" fillId="24" borderId="10" xfId="57" applyNumberFormat="1" applyFont="1" applyFill="1" applyBorder="1" applyAlignment="1">
      <alignment horizontal="center" vertical="center" wrapText="1"/>
    </xf>
    <xf numFmtId="0" fontId="11" fillId="24" borderId="10" xfId="57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right" vertical="top" wrapText="1"/>
    </xf>
    <xf numFmtId="0" fontId="9" fillId="0" borderId="16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right" wrapText="1"/>
    </xf>
    <xf numFmtId="0" fontId="5" fillId="0" borderId="0" xfId="48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view="pageBreakPreview" zoomScale="86" zoomScaleNormal="86" zoomScaleSheetLayoutView="86" zoomScalePageLayoutView="0" workbookViewId="0" topLeftCell="A1">
      <selection activeCell="C3" sqref="C3:I3"/>
    </sheetView>
  </sheetViews>
  <sheetFormatPr defaultColWidth="9.140625" defaultRowHeight="12.75"/>
  <cols>
    <col min="1" max="1" width="59.7109375" style="0" customWidth="1"/>
    <col min="2" max="2" width="8.140625" style="0" customWidth="1"/>
    <col min="3" max="3" width="7.00390625" style="0" customWidth="1"/>
    <col min="4" max="4" width="9.421875" style="0" customWidth="1"/>
    <col min="5" max="5" width="15.7109375" style="0" customWidth="1"/>
    <col min="6" max="6" width="8.7109375" style="0" customWidth="1"/>
    <col min="7" max="7" width="15.00390625" style="0" customWidth="1"/>
    <col min="8" max="8" width="14.57421875" style="0" customWidth="1"/>
    <col min="9" max="9" width="14.140625" style="0" customWidth="1"/>
  </cols>
  <sheetData>
    <row r="1" spans="3:9" ht="15.75" customHeight="1">
      <c r="C1" s="1"/>
      <c r="D1" s="1"/>
      <c r="E1" s="69" t="s">
        <v>67</v>
      </c>
      <c r="F1" s="69"/>
      <c r="G1" s="69"/>
      <c r="H1" s="69"/>
      <c r="I1" s="69"/>
    </row>
    <row r="2" spans="3:9" ht="19.5" customHeight="1">
      <c r="C2" s="68" t="s">
        <v>80</v>
      </c>
      <c r="D2" s="68"/>
      <c r="E2" s="68"/>
      <c r="F2" s="68"/>
      <c r="G2" s="68"/>
      <c r="H2" s="68"/>
      <c r="I2" s="68"/>
    </row>
    <row r="3" spans="3:9" ht="15.75" customHeight="1">
      <c r="C3" s="68" t="s">
        <v>84</v>
      </c>
      <c r="D3" s="68"/>
      <c r="E3" s="68"/>
      <c r="F3" s="68"/>
      <c r="G3" s="68"/>
      <c r="H3" s="68"/>
      <c r="I3" s="68"/>
    </row>
    <row r="4" spans="3:9" ht="39.75" customHeight="1">
      <c r="C4" s="68" t="s">
        <v>81</v>
      </c>
      <c r="D4" s="68"/>
      <c r="E4" s="68"/>
      <c r="F4" s="68"/>
      <c r="G4" s="68"/>
      <c r="H4" s="68"/>
      <c r="I4" s="68"/>
    </row>
    <row r="5" spans="1:9" ht="38.25" customHeight="1">
      <c r="A5" s="72" t="s">
        <v>82</v>
      </c>
      <c r="B5" s="72"/>
      <c r="C5" s="72"/>
      <c r="D5" s="72"/>
      <c r="E5" s="72"/>
      <c r="F5" s="72"/>
      <c r="G5" s="72"/>
      <c r="H5" s="72"/>
      <c r="I5" s="72"/>
    </row>
    <row r="6" spans="1:9" ht="27" customHeight="1">
      <c r="A6" s="21"/>
      <c r="B6" s="21"/>
      <c r="C6" s="21"/>
      <c r="D6" s="21"/>
      <c r="E6" s="21"/>
      <c r="F6" s="21"/>
      <c r="G6" s="71" t="s">
        <v>44</v>
      </c>
      <c r="H6" s="71"/>
      <c r="I6" s="71"/>
    </row>
    <row r="7" spans="1:9" ht="36.75" customHeight="1">
      <c r="A7" s="2" t="s">
        <v>3</v>
      </c>
      <c r="B7" s="2" t="s">
        <v>53</v>
      </c>
      <c r="C7" s="2" t="s">
        <v>4</v>
      </c>
      <c r="D7" s="2" t="s">
        <v>5</v>
      </c>
      <c r="E7" s="2" t="s">
        <v>6</v>
      </c>
      <c r="F7" s="2" t="s">
        <v>7</v>
      </c>
      <c r="G7" s="2" t="s">
        <v>54</v>
      </c>
      <c r="H7" s="2" t="s">
        <v>55</v>
      </c>
      <c r="I7" s="2" t="s">
        <v>56</v>
      </c>
    </row>
    <row r="8" spans="1:9" ht="15">
      <c r="A8" s="3" t="s">
        <v>37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ht="33" customHeight="1">
      <c r="A9" s="29" t="s">
        <v>83</v>
      </c>
      <c r="B9" s="29">
        <v>923</v>
      </c>
      <c r="C9" s="29"/>
      <c r="D9" s="29"/>
      <c r="E9" s="29"/>
      <c r="F9" s="29"/>
      <c r="G9" s="29">
        <f>G93</f>
        <v>2024565</v>
      </c>
      <c r="H9" s="29">
        <f>H93</f>
        <v>1665709</v>
      </c>
      <c r="I9" s="29">
        <f>I93</f>
        <v>1715478</v>
      </c>
    </row>
    <row r="10" spans="1:9" ht="28.5" customHeight="1">
      <c r="A10" s="4" t="s">
        <v>8</v>
      </c>
      <c r="B10" s="6">
        <v>923</v>
      </c>
      <c r="C10" s="5" t="s">
        <v>9</v>
      </c>
      <c r="D10" s="6" t="s">
        <v>2</v>
      </c>
      <c r="E10" s="6" t="s">
        <v>2</v>
      </c>
      <c r="F10" s="6" t="s">
        <v>2</v>
      </c>
      <c r="G10" s="6">
        <f>G27+G11+G15+G23</f>
        <v>1149186</v>
      </c>
      <c r="H10" s="6">
        <f>H27+H11+H15+H23</f>
        <v>691186</v>
      </c>
      <c r="I10" s="6">
        <f>I27+I11+I15+I23</f>
        <v>694186</v>
      </c>
    </row>
    <row r="11" spans="1:9" ht="51.75">
      <c r="A11" s="57" t="s">
        <v>68</v>
      </c>
      <c r="B11" s="49">
        <v>923</v>
      </c>
      <c r="C11" s="58" t="s">
        <v>9</v>
      </c>
      <c r="D11" s="59" t="s">
        <v>10</v>
      </c>
      <c r="E11" s="60"/>
      <c r="F11" s="60"/>
      <c r="G11" s="60">
        <f>G12</f>
        <v>336031</v>
      </c>
      <c r="H11" s="60">
        <f aca="true" t="shared" si="0" ref="H11:I13">H12</f>
        <v>191000</v>
      </c>
      <c r="I11" s="60">
        <f t="shared" si="0"/>
        <v>191000</v>
      </c>
    </row>
    <row r="12" spans="1:9" ht="34.5">
      <c r="A12" s="36" t="s">
        <v>70</v>
      </c>
      <c r="B12" s="29">
        <v>923</v>
      </c>
      <c r="C12" s="38" t="s">
        <v>9</v>
      </c>
      <c r="D12" s="39" t="s">
        <v>10</v>
      </c>
      <c r="E12" s="42">
        <v>3000080010</v>
      </c>
      <c r="F12" s="42"/>
      <c r="G12" s="42">
        <f>G13</f>
        <v>336031</v>
      </c>
      <c r="H12" s="42">
        <f t="shared" si="0"/>
        <v>191000</v>
      </c>
      <c r="I12" s="42">
        <f t="shared" si="0"/>
        <v>191000</v>
      </c>
    </row>
    <row r="13" spans="1:9" ht="90">
      <c r="A13" s="41" t="s">
        <v>71</v>
      </c>
      <c r="B13" s="29">
        <v>923</v>
      </c>
      <c r="C13" s="38" t="s">
        <v>9</v>
      </c>
      <c r="D13" s="39" t="s">
        <v>10</v>
      </c>
      <c r="E13" s="42">
        <v>3000080010</v>
      </c>
      <c r="F13" s="42">
        <v>100</v>
      </c>
      <c r="G13" s="42">
        <f>G14</f>
        <v>336031</v>
      </c>
      <c r="H13" s="42">
        <f t="shared" si="0"/>
        <v>191000</v>
      </c>
      <c r="I13" s="42">
        <f t="shared" si="0"/>
        <v>191000</v>
      </c>
    </row>
    <row r="14" spans="1:9" ht="36">
      <c r="A14" s="41" t="s">
        <v>72</v>
      </c>
      <c r="B14" s="29">
        <v>923</v>
      </c>
      <c r="C14" s="38" t="s">
        <v>9</v>
      </c>
      <c r="D14" s="39" t="s">
        <v>10</v>
      </c>
      <c r="E14" s="42">
        <v>3000080010</v>
      </c>
      <c r="F14" s="42">
        <v>120</v>
      </c>
      <c r="G14" s="42">
        <v>336031</v>
      </c>
      <c r="H14" s="42">
        <v>191000</v>
      </c>
      <c r="I14" s="42">
        <v>191000</v>
      </c>
    </row>
    <row r="15" spans="1:9" ht="69">
      <c r="A15" s="57" t="s">
        <v>69</v>
      </c>
      <c r="B15" s="49">
        <v>923</v>
      </c>
      <c r="C15" s="58" t="s">
        <v>9</v>
      </c>
      <c r="D15" s="59" t="s">
        <v>63</v>
      </c>
      <c r="E15" s="60"/>
      <c r="F15" s="60"/>
      <c r="G15" s="60">
        <f>G16</f>
        <v>775462</v>
      </c>
      <c r="H15" s="60">
        <f>H16</f>
        <v>471186</v>
      </c>
      <c r="I15" s="60">
        <f>I16</f>
        <v>471186</v>
      </c>
    </row>
    <row r="16" spans="1:9" ht="51.75">
      <c r="A16" s="36" t="s">
        <v>73</v>
      </c>
      <c r="B16" s="29">
        <v>923</v>
      </c>
      <c r="C16" s="43" t="s">
        <v>9</v>
      </c>
      <c r="D16" s="44" t="s">
        <v>63</v>
      </c>
      <c r="E16" s="42">
        <v>2301280040</v>
      </c>
      <c r="F16" s="42"/>
      <c r="G16" s="42">
        <f>G17+G19+G21</f>
        <v>775462</v>
      </c>
      <c r="H16" s="42">
        <f>H17+H19+H21</f>
        <v>471186</v>
      </c>
      <c r="I16" s="42">
        <f>I17+I19+I21</f>
        <v>471186</v>
      </c>
    </row>
    <row r="17" spans="1:9" ht="90">
      <c r="A17" s="41" t="s">
        <v>71</v>
      </c>
      <c r="B17" s="29">
        <v>923</v>
      </c>
      <c r="C17" s="43" t="s">
        <v>9</v>
      </c>
      <c r="D17" s="44" t="s">
        <v>63</v>
      </c>
      <c r="E17" s="42">
        <v>2301280040</v>
      </c>
      <c r="F17" s="42">
        <v>100</v>
      </c>
      <c r="G17" s="42">
        <f>G18</f>
        <v>682816</v>
      </c>
      <c r="H17" s="42">
        <f>H18</f>
        <v>378566</v>
      </c>
      <c r="I17" s="42">
        <f>I18</f>
        <v>378566</v>
      </c>
    </row>
    <row r="18" spans="1:9" ht="36">
      <c r="A18" s="41" t="s">
        <v>72</v>
      </c>
      <c r="B18" s="29">
        <v>923</v>
      </c>
      <c r="C18" s="43" t="s">
        <v>9</v>
      </c>
      <c r="D18" s="44" t="s">
        <v>63</v>
      </c>
      <c r="E18" s="42">
        <v>2301280040</v>
      </c>
      <c r="F18" s="42">
        <v>120</v>
      </c>
      <c r="G18" s="42">
        <v>682816</v>
      </c>
      <c r="H18" s="42">
        <v>378566</v>
      </c>
      <c r="I18" s="42">
        <v>378566</v>
      </c>
    </row>
    <row r="19" spans="1:9" ht="30.75">
      <c r="A19" s="45" t="s">
        <v>74</v>
      </c>
      <c r="B19" s="29">
        <v>923</v>
      </c>
      <c r="C19" s="43" t="s">
        <v>9</v>
      </c>
      <c r="D19" s="44" t="s">
        <v>63</v>
      </c>
      <c r="E19" s="42">
        <v>2301280040</v>
      </c>
      <c r="F19" s="42">
        <v>200</v>
      </c>
      <c r="G19" s="42">
        <f>G20</f>
        <v>89026</v>
      </c>
      <c r="H19" s="42">
        <f>H20</f>
        <v>89000</v>
      </c>
      <c r="I19" s="42">
        <f>I20</f>
        <v>89000</v>
      </c>
    </row>
    <row r="20" spans="1:9" ht="30.75">
      <c r="A20" s="45" t="s">
        <v>75</v>
      </c>
      <c r="B20" s="29">
        <v>923</v>
      </c>
      <c r="C20" s="43" t="s">
        <v>9</v>
      </c>
      <c r="D20" s="44" t="s">
        <v>63</v>
      </c>
      <c r="E20" s="42">
        <v>2301280040</v>
      </c>
      <c r="F20" s="42">
        <v>240</v>
      </c>
      <c r="G20" s="42">
        <v>89026</v>
      </c>
      <c r="H20" s="42">
        <v>89000</v>
      </c>
      <c r="I20" s="42">
        <v>89000</v>
      </c>
    </row>
    <row r="21" spans="1:9" ht="15">
      <c r="A21" s="45" t="s">
        <v>14</v>
      </c>
      <c r="B21" s="29">
        <v>923</v>
      </c>
      <c r="C21" s="43" t="s">
        <v>9</v>
      </c>
      <c r="D21" s="44" t="s">
        <v>63</v>
      </c>
      <c r="E21" s="42">
        <v>2301280040</v>
      </c>
      <c r="F21" s="42">
        <v>800</v>
      </c>
      <c r="G21" s="42">
        <f>G22</f>
        <v>3620</v>
      </c>
      <c r="H21" s="42">
        <f>H22</f>
        <v>3620</v>
      </c>
      <c r="I21" s="42">
        <f>I22</f>
        <v>3620</v>
      </c>
    </row>
    <row r="22" spans="1:9" ht="15">
      <c r="A22" s="45" t="s">
        <v>76</v>
      </c>
      <c r="B22" s="29">
        <v>923</v>
      </c>
      <c r="C22" s="43" t="s">
        <v>9</v>
      </c>
      <c r="D22" s="44" t="s">
        <v>63</v>
      </c>
      <c r="E22" s="42">
        <v>2301280040</v>
      </c>
      <c r="F22" s="42">
        <v>850</v>
      </c>
      <c r="G22" s="42">
        <v>3620</v>
      </c>
      <c r="H22" s="42">
        <v>3620</v>
      </c>
      <c r="I22" s="42">
        <v>3620</v>
      </c>
    </row>
    <row r="23" spans="1:9" ht="31.5" customHeight="1">
      <c r="A23" s="53" t="s">
        <v>79</v>
      </c>
      <c r="B23" s="49">
        <v>923</v>
      </c>
      <c r="C23" s="54" t="s">
        <v>9</v>
      </c>
      <c r="D23" s="55" t="s">
        <v>17</v>
      </c>
      <c r="E23" s="56"/>
      <c r="F23" s="56"/>
      <c r="G23" s="56">
        <f>G24</f>
        <v>10000</v>
      </c>
      <c r="H23" s="56">
        <f aca="true" t="shared" si="1" ref="H23:I25">H24</f>
        <v>10000</v>
      </c>
      <c r="I23" s="56">
        <f t="shared" si="1"/>
        <v>10000</v>
      </c>
    </row>
    <row r="24" spans="1:9" ht="15">
      <c r="A24" s="52" t="s">
        <v>78</v>
      </c>
      <c r="B24" s="29">
        <v>923</v>
      </c>
      <c r="C24" s="43" t="s">
        <v>9</v>
      </c>
      <c r="D24" s="44" t="s">
        <v>17</v>
      </c>
      <c r="E24" s="42">
        <v>3000083050</v>
      </c>
      <c r="F24" s="42"/>
      <c r="G24" s="42">
        <f>G25</f>
        <v>10000</v>
      </c>
      <c r="H24" s="42">
        <f t="shared" si="1"/>
        <v>10000</v>
      </c>
      <c r="I24" s="42">
        <f t="shared" si="1"/>
        <v>10000</v>
      </c>
    </row>
    <row r="25" spans="1:9" ht="15">
      <c r="A25" s="45" t="s">
        <v>14</v>
      </c>
      <c r="B25" s="29">
        <v>923</v>
      </c>
      <c r="C25" s="43" t="s">
        <v>9</v>
      </c>
      <c r="D25" s="44" t="s">
        <v>17</v>
      </c>
      <c r="E25" s="42">
        <v>3000083050</v>
      </c>
      <c r="F25" s="42">
        <v>800</v>
      </c>
      <c r="G25" s="42">
        <f>G26</f>
        <v>10000</v>
      </c>
      <c r="H25" s="42">
        <f t="shared" si="1"/>
        <v>10000</v>
      </c>
      <c r="I25" s="42">
        <f t="shared" si="1"/>
        <v>10000</v>
      </c>
    </row>
    <row r="26" spans="1:9" ht="15">
      <c r="A26" s="45" t="s">
        <v>77</v>
      </c>
      <c r="B26" s="29">
        <v>923</v>
      </c>
      <c r="C26" s="43" t="s">
        <v>9</v>
      </c>
      <c r="D26" s="44" t="s">
        <v>17</v>
      </c>
      <c r="E26" s="42">
        <v>3000083050</v>
      </c>
      <c r="F26" s="42">
        <v>870</v>
      </c>
      <c r="G26" s="42">
        <v>10000</v>
      </c>
      <c r="H26" s="42">
        <v>10000</v>
      </c>
      <c r="I26" s="42">
        <v>10000</v>
      </c>
    </row>
    <row r="27" spans="1:9" ht="32.25" customHeight="1">
      <c r="A27" s="48" t="s">
        <v>18</v>
      </c>
      <c r="B27" s="49">
        <v>923</v>
      </c>
      <c r="C27" s="50" t="s">
        <v>9</v>
      </c>
      <c r="D27" s="50" t="s">
        <v>19</v>
      </c>
      <c r="E27" s="51" t="s">
        <v>2</v>
      </c>
      <c r="F27" s="51" t="s">
        <v>2</v>
      </c>
      <c r="G27" s="51">
        <f>G31+G39+G36+G28</f>
        <v>27693</v>
      </c>
      <c r="H27" s="51">
        <f>H31+H39+H36+H28</f>
        <v>19000</v>
      </c>
      <c r="I27" s="51">
        <f>I31+I39+I36+I28</f>
        <v>22000</v>
      </c>
    </row>
    <row r="28" spans="1:9" ht="64.5" customHeight="1">
      <c r="A28" s="36" t="s">
        <v>73</v>
      </c>
      <c r="B28" s="29">
        <v>923</v>
      </c>
      <c r="C28" s="18" t="s">
        <v>9</v>
      </c>
      <c r="D28" s="18" t="s">
        <v>19</v>
      </c>
      <c r="E28" s="42">
        <v>2301280040</v>
      </c>
      <c r="F28" s="19"/>
      <c r="G28" s="19">
        <f aca="true" t="shared" si="2" ref="G28:I29">G29</f>
        <v>3000</v>
      </c>
      <c r="H28" s="19">
        <f t="shared" si="2"/>
        <v>3000</v>
      </c>
      <c r="I28" s="19">
        <f t="shared" si="2"/>
        <v>3000</v>
      </c>
    </row>
    <row r="29" spans="1:9" ht="15">
      <c r="A29" s="22" t="s">
        <v>14</v>
      </c>
      <c r="B29" s="29">
        <v>923</v>
      </c>
      <c r="C29" s="18" t="s">
        <v>9</v>
      </c>
      <c r="D29" s="18" t="s">
        <v>19</v>
      </c>
      <c r="E29" s="42">
        <v>2301280040</v>
      </c>
      <c r="F29" s="19">
        <v>800</v>
      </c>
      <c r="G29" s="19">
        <f t="shared" si="2"/>
        <v>3000</v>
      </c>
      <c r="H29" s="19">
        <f t="shared" si="2"/>
        <v>3000</v>
      </c>
      <c r="I29" s="19">
        <f t="shared" si="2"/>
        <v>3000</v>
      </c>
    </row>
    <row r="30" spans="1:9" ht="15">
      <c r="A30" s="22" t="s">
        <v>47</v>
      </c>
      <c r="B30" s="29">
        <v>923</v>
      </c>
      <c r="C30" s="18" t="s">
        <v>9</v>
      </c>
      <c r="D30" s="18" t="s">
        <v>19</v>
      </c>
      <c r="E30" s="42">
        <v>2301280040</v>
      </c>
      <c r="F30" s="19">
        <v>850</v>
      </c>
      <c r="G30" s="19">
        <v>3000</v>
      </c>
      <c r="H30" s="19">
        <v>3000</v>
      </c>
      <c r="I30" s="19">
        <v>3000</v>
      </c>
    </row>
    <row r="31" spans="1:9" ht="30.75" hidden="1">
      <c r="A31" s="34" t="s">
        <v>38</v>
      </c>
      <c r="B31" s="29">
        <v>923</v>
      </c>
      <c r="C31" s="8" t="s">
        <v>9</v>
      </c>
      <c r="D31" s="8">
        <v>13</v>
      </c>
      <c r="E31" s="8">
        <v>2301380070</v>
      </c>
      <c r="F31" s="8"/>
      <c r="G31" s="8">
        <f>G32+G34</f>
        <v>0</v>
      </c>
      <c r="H31" s="8">
        <f>H32+H34</f>
        <v>0</v>
      </c>
      <c r="I31" s="8">
        <f>I32+I34</f>
        <v>0</v>
      </c>
    </row>
    <row r="32" spans="1:9" ht="30.75" hidden="1">
      <c r="A32" s="7" t="s">
        <v>52</v>
      </c>
      <c r="B32" s="29">
        <v>923</v>
      </c>
      <c r="C32" s="8" t="s">
        <v>9</v>
      </c>
      <c r="D32" s="8" t="s">
        <v>19</v>
      </c>
      <c r="E32" s="8">
        <v>2301380070</v>
      </c>
      <c r="F32" s="8">
        <v>200</v>
      </c>
      <c r="G32" s="8">
        <f>G33</f>
        <v>0</v>
      </c>
      <c r="H32" s="8">
        <f>H33</f>
        <v>0</v>
      </c>
      <c r="I32" s="8">
        <f>I33</f>
        <v>0</v>
      </c>
    </row>
    <row r="33" spans="1:9" ht="30.75" hidden="1">
      <c r="A33" s="7" t="s">
        <v>48</v>
      </c>
      <c r="B33" s="29">
        <v>923</v>
      </c>
      <c r="C33" s="8" t="s">
        <v>9</v>
      </c>
      <c r="D33" s="8" t="s">
        <v>19</v>
      </c>
      <c r="E33" s="8">
        <v>2301380070</v>
      </c>
      <c r="F33" s="8">
        <v>240</v>
      </c>
      <c r="G33" s="8"/>
      <c r="H33" s="8"/>
      <c r="I33" s="8"/>
    </row>
    <row r="34" spans="1:9" ht="15" hidden="1">
      <c r="A34" s="22" t="s">
        <v>14</v>
      </c>
      <c r="B34" s="29">
        <v>923</v>
      </c>
      <c r="C34" s="25" t="s">
        <v>9</v>
      </c>
      <c r="D34" s="13" t="s">
        <v>19</v>
      </c>
      <c r="E34" s="40"/>
      <c r="F34" s="8">
        <v>800</v>
      </c>
      <c r="G34" s="8">
        <f>G35</f>
        <v>0</v>
      </c>
      <c r="H34" s="8">
        <f>H35</f>
        <v>0</v>
      </c>
      <c r="I34" s="8">
        <f>I35</f>
        <v>0</v>
      </c>
    </row>
    <row r="35" spans="1:9" ht="15" hidden="1">
      <c r="A35" s="22" t="s">
        <v>47</v>
      </c>
      <c r="B35" s="29">
        <v>923</v>
      </c>
      <c r="C35" s="26" t="s">
        <v>9</v>
      </c>
      <c r="D35" s="8" t="s">
        <v>19</v>
      </c>
      <c r="E35" s="40"/>
      <c r="F35" s="8">
        <v>850</v>
      </c>
      <c r="G35" s="8"/>
      <c r="H35" s="8"/>
      <c r="I35" s="8"/>
    </row>
    <row r="36" spans="1:9" ht="30.75" hidden="1">
      <c r="A36" s="35" t="s">
        <v>51</v>
      </c>
      <c r="B36" s="29">
        <v>923</v>
      </c>
      <c r="C36" s="13" t="s">
        <v>9</v>
      </c>
      <c r="D36" s="8">
        <v>13</v>
      </c>
      <c r="E36" s="8">
        <v>2301480900</v>
      </c>
      <c r="F36" s="8"/>
      <c r="G36" s="8">
        <f aca="true" t="shared" si="3" ref="G36:I37">G37</f>
        <v>0</v>
      </c>
      <c r="H36" s="8">
        <f t="shared" si="3"/>
        <v>0</v>
      </c>
      <c r="I36" s="8">
        <f t="shared" si="3"/>
        <v>0</v>
      </c>
    </row>
    <row r="37" spans="1:9" ht="30.75" hidden="1">
      <c r="A37" s="7" t="s">
        <v>52</v>
      </c>
      <c r="B37" s="29">
        <v>923</v>
      </c>
      <c r="C37" s="13" t="s">
        <v>9</v>
      </c>
      <c r="D37" s="8">
        <v>13</v>
      </c>
      <c r="E37" s="8">
        <v>2301480900</v>
      </c>
      <c r="F37" s="8">
        <v>200</v>
      </c>
      <c r="G37" s="8">
        <f t="shared" si="3"/>
        <v>0</v>
      </c>
      <c r="H37" s="8">
        <f t="shared" si="3"/>
        <v>0</v>
      </c>
      <c r="I37" s="8">
        <f t="shared" si="3"/>
        <v>0</v>
      </c>
    </row>
    <row r="38" spans="1:9" ht="30.75" hidden="1">
      <c r="A38" s="7" t="s">
        <v>48</v>
      </c>
      <c r="B38" s="29">
        <v>923</v>
      </c>
      <c r="C38" s="13" t="s">
        <v>9</v>
      </c>
      <c r="D38" s="8">
        <v>13</v>
      </c>
      <c r="E38" s="8">
        <v>2301480900</v>
      </c>
      <c r="F38" s="8">
        <v>240</v>
      </c>
      <c r="G38" s="8"/>
      <c r="H38" s="8"/>
      <c r="I38" s="8"/>
    </row>
    <row r="39" spans="1:9" ht="15">
      <c r="A39" s="34" t="s">
        <v>45</v>
      </c>
      <c r="B39" s="29">
        <v>923</v>
      </c>
      <c r="C39" s="8" t="s">
        <v>9</v>
      </c>
      <c r="D39" s="8" t="s">
        <v>19</v>
      </c>
      <c r="E39" s="20">
        <v>2301580920</v>
      </c>
      <c r="F39" s="8"/>
      <c r="G39" s="8">
        <f aca="true" t="shared" si="4" ref="G39:I40">G40</f>
        <v>24693</v>
      </c>
      <c r="H39" s="8">
        <f t="shared" si="4"/>
        <v>16000</v>
      </c>
      <c r="I39" s="8">
        <f t="shared" si="4"/>
        <v>19000</v>
      </c>
    </row>
    <row r="40" spans="1:9" ht="30.75">
      <c r="A40" s="7" t="s">
        <v>52</v>
      </c>
      <c r="B40" s="29">
        <v>923</v>
      </c>
      <c r="C40" s="8" t="s">
        <v>9</v>
      </c>
      <c r="D40" s="8" t="s">
        <v>19</v>
      </c>
      <c r="E40" s="20">
        <v>2301580920</v>
      </c>
      <c r="F40" s="8">
        <v>200</v>
      </c>
      <c r="G40" s="8">
        <f t="shared" si="4"/>
        <v>24693</v>
      </c>
      <c r="H40" s="8">
        <f t="shared" si="4"/>
        <v>16000</v>
      </c>
      <c r="I40" s="8">
        <f t="shared" si="4"/>
        <v>19000</v>
      </c>
    </row>
    <row r="41" spans="1:9" ht="30.75">
      <c r="A41" s="7" t="s">
        <v>48</v>
      </c>
      <c r="B41" s="29">
        <v>923</v>
      </c>
      <c r="C41" s="8" t="s">
        <v>9</v>
      </c>
      <c r="D41" s="8" t="s">
        <v>19</v>
      </c>
      <c r="E41" s="20">
        <v>2301580920</v>
      </c>
      <c r="F41" s="8">
        <v>240</v>
      </c>
      <c r="G41" s="8">
        <v>24693</v>
      </c>
      <c r="H41" s="8">
        <v>16000</v>
      </c>
      <c r="I41" s="8">
        <v>19000</v>
      </c>
    </row>
    <row r="42" spans="1:9" ht="27" customHeight="1">
      <c r="A42" s="9" t="s">
        <v>22</v>
      </c>
      <c r="B42" s="49">
        <v>923</v>
      </c>
      <c r="C42" s="10" t="s">
        <v>10</v>
      </c>
      <c r="D42" s="11" t="s">
        <v>2</v>
      </c>
      <c r="E42" s="11" t="s">
        <v>2</v>
      </c>
      <c r="F42" s="11" t="s">
        <v>2</v>
      </c>
      <c r="G42" s="11">
        <f aca="true" t="shared" si="5" ref="G42:I43">G43</f>
        <v>63999</v>
      </c>
      <c r="H42" s="11">
        <f t="shared" si="5"/>
        <v>64678</v>
      </c>
      <c r="I42" s="11">
        <f t="shared" si="5"/>
        <v>67003</v>
      </c>
    </row>
    <row r="43" spans="1:9" ht="15">
      <c r="A43" s="37" t="s">
        <v>23</v>
      </c>
      <c r="B43" s="29">
        <v>923</v>
      </c>
      <c r="C43" s="18" t="s">
        <v>10</v>
      </c>
      <c r="D43" s="18" t="s">
        <v>11</v>
      </c>
      <c r="E43" s="19" t="s">
        <v>2</v>
      </c>
      <c r="F43" s="19" t="s">
        <v>2</v>
      </c>
      <c r="G43" s="19">
        <f t="shared" si="5"/>
        <v>63999</v>
      </c>
      <c r="H43" s="19">
        <f t="shared" si="5"/>
        <v>64678</v>
      </c>
      <c r="I43" s="19">
        <f t="shared" si="5"/>
        <v>67003</v>
      </c>
    </row>
    <row r="44" spans="1:9" ht="30.75">
      <c r="A44" s="24" t="s">
        <v>50</v>
      </c>
      <c r="B44" s="29">
        <v>923</v>
      </c>
      <c r="C44" s="8" t="s">
        <v>10</v>
      </c>
      <c r="D44" s="8" t="s">
        <v>11</v>
      </c>
      <c r="E44" s="8">
        <v>2301151180</v>
      </c>
      <c r="F44" s="12" t="s">
        <v>2</v>
      </c>
      <c r="G44" s="12">
        <f>G45+G47</f>
        <v>63999</v>
      </c>
      <c r="H44" s="12">
        <f>H45+H47</f>
        <v>64678</v>
      </c>
      <c r="I44" s="12">
        <f>I45+I47</f>
        <v>67003</v>
      </c>
    </row>
    <row r="45" spans="1:9" ht="103.5" customHeight="1">
      <c r="A45" s="41" t="s">
        <v>71</v>
      </c>
      <c r="B45" s="29">
        <v>923</v>
      </c>
      <c r="C45" s="13" t="s">
        <v>10</v>
      </c>
      <c r="D45" s="8" t="s">
        <v>11</v>
      </c>
      <c r="E45" s="8">
        <v>2301151180</v>
      </c>
      <c r="F45" s="8">
        <v>100</v>
      </c>
      <c r="G45" s="8">
        <f>G46</f>
        <v>63681</v>
      </c>
      <c r="H45" s="8">
        <f>H46</f>
        <v>64678</v>
      </c>
      <c r="I45" s="8">
        <f>I46</f>
        <v>67003</v>
      </c>
    </row>
    <row r="46" spans="1:9" ht="36">
      <c r="A46" s="41" t="s">
        <v>72</v>
      </c>
      <c r="B46" s="29">
        <v>923</v>
      </c>
      <c r="C46" s="13" t="s">
        <v>10</v>
      </c>
      <c r="D46" s="8" t="s">
        <v>11</v>
      </c>
      <c r="E46" s="8">
        <v>2301151180</v>
      </c>
      <c r="F46" s="8">
        <v>120</v>
      </c>
      <c r="G46" s="8">
        <v>63681</v>
      </c>
      <c r="H46" s="8">
        <v>64678</v>
      </c>
      <c r="I46" s="8">
        <v>67003</v>
      </c>
    </row>
    <row r="47" spans="1:9" ht="30.75">
      <c r="A47" s="7" t="s">
        <v>52</v>
      </c>
      <c r="B47" s="29">
        <v>923</v>
      </c>
      <c r="C47" s="13" t="s">
        <v>10</v>
      </c>
      <c r="D47" s="8" t="s">
        <v>11</v>
      </c>
      <c r="E47" s="8">
        <v>2301151180</v>
      </c>
      <c r="F47" s="8">
        <v>200</v>
      </c>
      <c r="G47" s="8">
        <f>G48</f>
        <v>318</v>
      </c>
      <c r="H47" s="8">
        <f>H48</f>
        <v>0</v>
      </c>
      <c r="I47" s="8">
        <f>I48</f>
        <v>0</v>
      </c>
    </row>
    <row r="48" spans="1:9" ht="30.75">
      <c r="A48" s="7" t="s">
        <v>48</v>
      </c>
      <c r="B48" s="29">
        <v>923</v>
      </c>
      <c r="C48" s="13" t="s">
        <v>10</v>
      </c>
      <c r="D48" s="8" t="s">
        <v>11</v>
      </c>
      <c r="E48" s="8">
        <v>2301151180</v>
      </c>
      <c r="F48" s="8">
        <v>240</v>
      </c>
      <c r="G48" s="8">
        <v>318</v>
      </c>
      <c r="H48" s="8"/>
      <c r="I48" s="8"/>
    </row>
    <row r="49" spans="1:9" ht="30.75">
      <c r="A49" s="46" t="s">
        <v>41</v>
      </c>
      <c r="B49" s="49">
        <v>923</v>
      </c>
      <c r="C49" s="15" t="s">
        <v>11</v>
      </c>
      <c r="D49" s="15"/>
      <c r="E49" s="16"/>
      <c r="F49" s="16"/>
      <c r="G49" s="16">
        <f aca="true" t="shared" si="6" ref="G49:I52">G50</f>
        <v>10000</v>
      </c>
      <c r="H49" s="16">
        <f t="shared" si="6"/>
        <v>10000</v>
      </c>
      <c r="I49" s="16">
        <f t="shared" si="6"/>
        <v>10000</v>
      </c>
    </row>
    <row r="50" spans="1:9" ht="46.5">
      <c r="A50" s="64" t="s">
        <v>42</v>
      </c>
      <c r="B50" s="65">
        <v>923</v>
      </c>
      <c r="C50" s="66" t="s">
        <v>11</v>
      </c>
      <c r="D50" s="66" t="s">
        <v>24</v>
      </c>
      <c r="E50" s="67"/>
      <c r="F50" s="67"/>
      <c r="G50" s="67">
        <f t="shared" si="6"/>
        <v>10000</v>
      </c>
      <c r="H50" s="67">
        <f t="shared" si="6"/>
        <v>10000</v>
      </c>
      <c r="I50" s="67">
        <f t="shared" si="6"/>
        <v>10000</v>
      </c>
    </row>
    <row r="51" spans="1:9" ht="15">
      <c r="A51" s="34" t="s">
        <v>43</v>
      </c>
      <c r="B51" s="29">
        <v>923</v>
      </c>
      <c r="C51" s="17" t="s">
        <v>11</v>
      </c>
      <c r="D51" s="17" t="s">
        <v>24</v>
      </c>
      <c r="E51" s="8">
        <v>2301681140</v>
      </c>
      <c r="F51" s="8"/>
      <c r="G51" s="8">
        <f t="shared" si="6"/>
        <v>10000</v>
      </c>
      <c r="H51" s="8">
        <f t="shared" si="6"/>
        <v>10000</v>
      </c>
      <c r="I51" s="8">
        <f t="shared" si="6"/>
        <v>10000</v>
      </c>
    </row>
    <row r="52" spans="1:9" ht="30.75">
      <c r="A52" s="7" t="s">
        <v>52</v>
      </c>
      <c r="B52" s="29">
        <v>923</v>
      </c>
      <c r="C52" s="17" t="s">
        <v>11</v>
      </c>
      <c r="D52" s="17" t="s">
        <v>24</v>
      </c>
      <c r="E52" s="8">
        <v>2301681140</v>
      </c>
      <c r="F52" s="8">
        <v>200</v>
      </c>
      <c r="G52" s="8">
        <f t="shared" si="6"/>
        <v>10000</v>
      </c>
      <c r="H52" s="8">
        <f t="shared" si="6"/>
        <v>10000</v>
      </c>
      <c r="I52" s="8">
        <f t="shared" si="6"/>
        <v>10000</v>
      </c>
    </row>
    <row r="53" spans="1:9" ht="30.75">
      <c r="A53" s="7" t="s">
        <v>48</v>
      </c>
      <c r="B53" s="29">
        <v>923</v>
      </c>
      <c r="C53" s="17" t="s">
        <v>11</v>
      </c>
      <c r="D53" s="17" t="s">
        <v>24</v>
      </c>
      <c r="E53" s="8">
        <v>2301681140</v>
      </c>
      <c r="F53" s="8">
        <v>240</v>
      </c>
      <c r="G53" s="8">
        <v>10000</v>
      </c>
      <c r="H53" s="8">
        <v>10000</v>
      </c>
      <c r="I53" s="8">
        <v>10000</v>
      </c>
    </row>
    <row r="54" spans="1:9" ht="15">
      <c r="A54" s="14" t="s">
        <v>64</v>
      </c>
      <c r="B54" s="49">
        <v>923</v>
      </c>
      <c r="C54" s="30" t="s">
        <v>63</v>
      </c>
      <c r="D54" s="30"/>
      <c r="E54" s="30"/>
      <c r="F54" s="30"/>
      <c r="G54" s="30">
        <f>G55</f>
        <v>744600</v>
      </c>
      <c r="H54" s="30">
        <f aca="true" t="shared" si="7" ref="H54:I57">H55</f>
        <v>844115</v>
      </c>
      <c r="I54" s="30">
        <f t="shared" si="7"/>
        <v>888819</v>
      </c>
    </row>
    <row r="55" spans="1:9" ht="15">
      <c r="A55" s="34" t="s">
        <v>65</v>
      </c>
      <c r="B55" s="29">
        <v>923</v>
      </c>
      <c r="C55" s="17" t="s">
        <v>63</v>
      </c>
      <c r="D55" s="17" t="s">
        <v>24</v>
      </c>
      <c r="E55" s="8"/>
      <c r="F55" s="8"/>
      <c r="G55" s="8">
        <f>G56</f>
        <v>744600</v>
      </c>
      <c r="H55" s="8">
        <f t="shared" si="7"/>
        <v>844115</v>
      </c>
      <c r="I55" s="8">
        <f t="shared" si="7"/>
        <v>888819</v>
      </c>
    </row>
    <row r="56" spans="1:9" ht="30.75">
      <c r="A56" s="34" t="s">
        <v>66</v>
      </c>
      <c r="B56" s="29">
        <v>923</v>
      </c>
      <c r="C56" s="17" t="s">
        <v>63</v>
      </c>
      <c r="D56" s="17" t="s">
        <v>24</v>
      </c>
      <c r="E56" s="8">
        <v>2301881600</v>
      </c>
      <c r="F56" s="8"/>
      <c r="G56" s="8">
        <f>G57</f>
        <v>744600</v>
      </c>
      <c r="H56" s="8">
        <f t="shared" si="7"/>
        <v>844115</v>
      </c>
      <c r="I56" s="8">
        <f t="shared" si="7"/>
        <v>888819</v>
      </c>
    </row>
    <row r="57" spans="1:9" ht="30.75">
      <c r="A57" s="7" t="s">
        <v>52</v>
      </c>
      <c r="B57" s="29">
        <v>923</v>
      </c>
      <c r="C57" s="17" t="s">
        <v>63</v>
      </c>
      <c r="D57" s="17" t="s">
        <v>24</v>
      </c>
      <c r="E57" s="8">
        <v>2301881600</v>
      </c>
      <c r="F57" s="8">
        <v>200</v>
      </c>
      <c r="G57" s="8">
        <f>G58</f>
        <v>744600</v>
      </c>
      <c r="H57" s="8">
        <f t="shared" si="7"/>
        <v>844115</v>
      </c>
      <c r="I57" s="8">
        <f t="shared" si="7"/>
        <v>888819</v>
      </c>
    </row>
    <row r="58" spans="1:9" ht="30.75">
      <c r="A58" s="7" t="s">
        <v>48</v>
      </c>
      <c r="B58" s="29">
        <v>923</v>
      </c>
      <c r="C58" s="17" t="s">
        <v>63</v>
      </c>
      <c r="D58" s="17" t="s">
        <v>24</v>
      </c>
      <c r="E58" s="8">
        <v>2301881600</v>
      </c>
      <c r="F58" s="8">
        <v>240</v>
      </c>
      <c r="G58" s="8">
        <v>744600</v>
      </c>
      <c r="H58" s="8">
        <v>844115</v>
      </c>
      <c r="I58" s="8">
        <v>888819</v>
      </c>
    </row>
    <row r="59" spans="1:9" ht="15">
      <c r="A59" s="9" t="s">
        <v>28</v>
      </c>
      <c r="B59" s="49">
        <v>923</v>
      </c>
      <c r="C59" s="10" t="s">
        <v>15</v>
      </c>
      <c r="D59" s="11" t="s">
        <v>2</v>
      </c>
      <c r="E59" s="11" t="s">
        <v>2</v>
      </c>
      <c r="F59" s="11" t="s">
        <v>2</v>
      </c>
      <c r="G59" s="11">
        <f>G60</f>
        <v>17020</v>
      </c>
      <c r="H59" s="11">
        <f>H60</f>
        <v>17730</v>
      </c>
      <c r="I59" s="47">
        <f>I60</f>
        <v>17470</v>
      </c>
    </row>
    <row r="60" spans="1:9" ht="15">
      <c r="A60" s="34" t="s">
        <v>26</v>
      </c>
      <c r="B60" s="29">
        <v>923</v>
      </c>
      <c r="C60" s="8" t="s">
        <v>15</v>
      </c>
      <c r="D60" s="17" t="s">
        <v>11</v>
      </c>
      <c r="E60" s="8"/>
      <c r="F60" s="8"/>
      <c r="G60" s="8">
        <f>G61+G64+G67+G70</f>
        <v>17020</v>
      </c>
      <c r="H60" s="8">
        <f>H61+H64+H67+H70</f>
        <v>17730</v>
      </c>
      <c r="I60" s="8">
        <f>I61+I64+I67+I70</f>
        <v>17470</v>
      </c>
    </row>
    <row r="61" spans="1:9" ht="15">
      <c r="A61" s="34" t="s">
        <v>57</v>
      </c>
      <c r="B61" s="29">
        <v>923</v>
      </c>
      <c r="C61" s="8" t="s">
        <v>15</v>
      </c>
      <c r="D61" s="17" t="s">
        <v>11</v>
      </c>
      <c r="E61" s="8">
        <v>2301981690</v>
      </c>
      <c r="F61" s="8"/>
      <c r="G61" s="8">
        <f aca="true" t="shared" si="8" ref="G61:I62">G62</f>
        <v>7020</v>
      </c>
      <c r="H61" s="8">
        <f t="shared" si="8"/>
        <v>7730</v>
      </c>
      <c r="I61" s="8">
        <f t="shared" si="8"/>
        <v>7470</v>
      </c>
    </row>
    <row r="62" spans="1:9" ht="30.75">
      <c r="A62" s="7" t="s">
        <v>52</v>
      </c>
      <c r="B62" s="29">
        <v>923</v>
      </c>
      <c r="C62" s="8" t="s">
        <v>15</v>
      </c>
      <c r="D62" s="17" t="s">
        <v>11</v>
      </c>
      <c r="E62" s="8">
        <v>2301981690</v>
      </c>
      <c r="F62" s="8">
        <v>200</v>
      </c>
      <c r="G62" s="8">
        <f t="shared" si="8"/>
        <v>7020</v>
      </c>
      <c r="H62" s="8">
        <f t="shared" si="8"/>
        <v>7730</v>
      </c>
      <c r="I62" s="8">
        <f t="shared" si="8"/>
        <v>7470</v>
      </c>
    </row>
    <row r="63" spans="1:9" ht="30.75">
      <c r="A63" s="7" t="s">
        <v>48</v>
      </c>
      <c r="B63" s="29">
        <v>923</v>
      </c>
      <c r="C63" s="8" t="s">
        <v>15</v>
      </c>
      <c r="D63" s="17" t="s">
        <v>11</v>
      </c>
      <c r="E63" s="8">
        <v>2301981690</v>
      </c>
      <c r="F63" s="8">
        <v>240</v>
      </c>
      <c r="G63" s="8">
        <v>7020</v>
      </c>
      <c r="H63" s="8">
        <v>7730</v>
      </c>
      <c r="I63" s="8">
        <v>7470</v>
      </c>
    </row>
    <row r="64" spans="1:9" ht="15" hidden="1">
      <c r="A64" s="34" t="s">
        <v>34</v>
      </c>
      <c r="B64" s="29">
        <v>923</v>
      </c>
      <c r="C64" s="8" t="s">
        <v>15</v>
      </c>
      <c r="D64" s="17" t="s">
        <v>11</v>
      </c>
      <c r="E64" s="8">
        <v>2302081700</v>
      </c>
      <c r="F64" s="8"/>
      <c r="G64" s="8">
        <f aca="true" t="shared" si="9" ref="G64:I65">G65</f>
        <v>0</v>
      </c>
      <c r="H64" s="8">
        <f t="shared" si="9"/>
        <v>0</v>
      </c>
      <c r="I64" s="8">
        <f t="shared" si="9"/>
        <v>0</v>
      </c>
    </row>
    <row r="65" spans="1:9" ht="30.75" hidden="1">
      <c r="A65" s="7" t="s">
        <v>52</v>
      </c>
      <c r="B65" s="29">
        <v>923</v>
      </c>
      <c r="C65" s="8" t="s">
        <v>15</v>
      </c>
      <c r="D65" s="17" t="s">
        <v>11</v>
      </c>
      <c r="E65" s="8">
        <v>2302081700</v>
      </c>
      <c r="F65" s="8">
        <v>200</v>
      </c>
      <c r="G65" s="8">
        <f t="shared" si="9"/>
        <v>0</v>
      </c>
      <c r="H65" s="8">
        <f t="shared" si="9"/>
        <v>0</v>
      </c>
      <c r="I65" s="8">
        <f t="shared" si="9"/>
        <v>0</v>
      </c>
    </row>
    <row r="66" spans="1:9" ht="30.75" hidden="1">
      <c r="A66" s="7" t="s">
        <v>48</v>
      </c>
      <c r="B66" s="29">
        <v>923</v>
      </c>
      <c r="C66" s="8" t="s">
        <v>15</v>
      </c>
      <c r="D66" s="17" t="s">
        <v>11</v>
      </c>
      <c r="E66" s="8">
        <v>2302081700</v>
      </c>
      <c r="F66" s="8">
        <v>240</v>
      </c>
      <c r="G66" s="8"/>
      <c r="H66" s="8"/>
      <c r="I66" s="8"/>
    </row>
    <row r="67" spans="1:9" ht="30.75">
      <c r="A67" s="34" t="s">
        <v>35</v>
      </c>
      <c r="B67" s="29">
        <v>923</v>
      </c>
      <c r="C67" s="8" t="s">
        <v>15</v>
      </c>
      <c r="D67" s="17" t="s">
        <v>11</v>
      </c>
      <c r="E67" s="8">
        <v>2302181710</v>
      </c>
      <c r="F67" s="8"/>
      <c r="G67" s="8">
        <f aca="true" t="shared" si="10" ref="G67:I68">G68</f>
        <v>10000</v>
      </c>
      <c r="H67" s="8">
        <f t="shared" si="10"/>
        <v>10000</v>
      </c>
      <c r="I67" s="8">
        <f t="shared" si="10"/>
        <v>10000</v>
      </c>
    </row>
    <row r="68" spans="1:9" ht="30.75">
      <c r="A68" s="7" t="s">
        <v>52</v>
      </c>
      <c r="B68" s="29">
        <v>923</v>
      </c>
      <c r="C68" s="8" t="s">
        <v>15</v>
      </c>
      <c r="D68" s="17" t="s">
        <v>11</v>
      </c>
      <c r="E68" s="8">
        <v>2302181710</v>
      </c>
      <c r="F68" s="8">
        <v>200</v>
      </c>
      <c r="G68" s="8">
        <f t="shared" si="10"/>
        <v>10000</v>
      </c>
      <c r="H68" s="8">
        <f t="shared" si="10"/>
        <v>10000</v>
      </c>
      <c r="I68" s="8">
        <f t="shared" si="10"/>
        <v>10000</v>
      </c>
    </row>
    <row r="69" spans="1:9" ht="30.75">
      <c r="A69" s="7" t="s">
        <v>48</v>
      </c>
      <c r="B69" s="29">
        <v>923</v>
      </c>
      <c r="C69" s="8" t="s">
        <v>15</v>
      </c>
      <c r="D69" s="17" t="s">
        <v>11</v>
      </c>
      <c r="E69" s="8">
        <v>2302181710</v>
      </c>
      <c r="F69" s="8">
        <v>240</v>
      </c>
      <c r="G69" s="8">
        <v>10000</v>
      </c>
      <c r="H69" s="8">
        <v>10000</v>
      </c>
      <c r="I69" s="8">
        <v>10000</v>
      </c>
    </row>
    <row r="70" spans="1:9" ht="15" hidden="1">
      <c r="A70" s="34" t="s">
        <v>58</v>
      </c>
      <c r="B70" s="29">
        <v>923</v>
      </c>
      <c r="C70" s="8" t="s">
        <v>15</v>
      </c>
      <c r="D70" s="17" t="s">
        <v>11</v>
      </c>
      <c r="E70" s="8">
        <v>2302281730</v>
      </c>
      <c r="F70" s="8"/>
      <c r="G70" s="8">
        <f aca="true" t="shared" si="11" ref="G70:I71">G71</f>
        <v>0</v>
      </c>
      <c r="H70" s="8">
        <f t="shared" si="11"/>
        <v>0</v>
      </c>
      <c r="I70" s="8">
        <f t="shared" si="11"/>
        <v>0</v>
      </c>
    </row>
    <row r="71" spans="1:9" ht="30.75" hidden="1">
      <c r="A71" s="7" t="s">
        <v>52</v>
      </c>
      <c r="B71" s="29">
        <v>923</v>
      </c>
      <c r="C71" s="8" t="s">
        <v>15</v>
      </c>
      <c r="D71" s="17" t="s">
        <v>11</v>
      </c>
      <c r="E71" s="8">
        <v>2302281730</v>
      </c>
      <c r="F71" s="8">
        <v>200</v>
      </c>
      <c r="G71" s="8">
        <f t="shared" si="11"/>
        <v>0</v>
      </c>
      <c r="H71" s="8">
        <f t="shared" si="11"/>
        <v>0</v>
      </c>
      <c r="I71" s="8">
        <f t="shared" si="11"/>
        <v>0</v>
      </c>
    </row>
    <row r="72" spans="1:9" ht="30.75" hidden="1">
      <c r="A72" s="7" t="s">
        <v>48</v>
      </c>
      <c r="B72" s="29">
        <v>923</v>
      </c>
      <c r="C72" s="8" t="s">
        <v>15</v>
      </c>
      <c r="D72" s="17" t="s">
        <v>11</v>
      </c>
      <c r="E72" s="8">
        <v>2302281730</v>
      </c>
      <c r="F72" s="8">
        <v>240</v>
      </c>
      <c r="G72" s="8"/>
      <c r="H72" s="8"/>
      <c r="I72" s="8"/>
    </row>
    <row r="73" spans="1:9" ht="15">
      <c r="A73" s="9" t="s">
        <v>29</v>
      </c>
      <c r="B73" s="49">
        <v>923</v>
      </c>
      <c r="C73" s="10" t="s">
        <v>16</v>
      </c>
      <c r="D73" s="11" t="s">
        <v>2</v>
      </c>
      <c r="E73" s="11" t="s">
        <v>2</v>
      </c>
      <c r="F73" s="11" t="s">
        <v>2</v>
      </c>
      <c r="G73" s="11">
        <f aca="true" t="shared" si="12" ref="G73:I76">G74</f>
        <v>4000</v>
      </c>
      <c r="H73" s="11">
        <f t="shared" si="12"/>
        <v>4000</v>
      </c>
      <c r="I73" s="11">
        <f t="shared" si="12"/>
        <v>4000</v>
      </c>
    </row>
    <row r="74" spans="1:9" ht="15">
      <c r="A74" s="37" t="s">
        <v>59</v>
      </c>
      <c r="B74" s="29">
        <v>923</v>
      </c>
      <c r="C74" s="18" t="s">
        <v>16</v>
      </c>
      <c r="D74" s="18" t="s">
        <v>16</v>
      </c>
      <c r="E74" s="19" t="s">
        <v>2</v>
      </c>
      <c r="F74" s="19" t="s">
        <v>2</v>
      </c>
      <c r="G74" s="19">
        <f t="shared" si="12"/>
        <v>4000</v>
      </c>
      <c r="H74" s="19">
        <f t="shared" si="12"/>
        <v>4000</v>
      </c>
      <c r="I74" s="19">
        <f t="shared" si="12"/>
        <v>4000</v>
      </c>
    </row>
    <row r="75" spans="1:9" ht="15">
      <c r="A75" s="34" t="s">
        <v>60</v>
      </c>
      <c r="B75" s="29">
        <v>923</v>
      </c>
      <c r="C75" s="8" t="s">
        <v>16</v>
      </c>
      <c r="D75" s="8" t="s">
        <v>16</v>
      </c>
      <c r="E75" s="8">
        <v>2302482360</v>
      </c>
      <c r="F75" s="12" t="s">
        <v>2</v>
      </c>
      <c r="G75" s="12">
        <f t="shared" si="12"/>
        <v>4000</v>
      </c>
      <c r="H75" s="12">
        <f t="shared" si="12"/>
        <v>4000</v>
      </c>
      <c r="I75" s="12">
        <f t="shared" si="12"/>
        <v>4000</v>
      </c>
    </row>
    <row r="76" spans="1:9" ht="30.75">
      <c r="A76" s="7" t="s">
        <v>52</v>
      </c>
      <c r="B76" s="29">
        <v>923</v>
      </c>
      <c r="C76" s="8" t="s">
        <v>16</v>
      </c>
      <c r="D76" s="8" t="s">
        <v>16</v>
      </c>
      <c r="E76" s="8">
        <v>2302482360</v>
      </c>
      <c r="F76" s="8" t="s">
        <v>12</v>
      </c>
      <c r="G76" s="8">
        <f t="shared" si="12"/>
        <v>4000</v>
      </c>
      <c r="H76" s="8">
        <f t="shared" si="12"/>
        <v>4000</v>
      </c>
      <c r="I76" s="8">
        <f t="shared" si="12"/>
        <v>4000</v>
      </c>
    </row>
    <row r="77" spans="1:9" ht="30.75">
      <c r="A77" s="7" t="s">
        <v>48</v>
      </c>
      <c r="B77" s="29">
        <v>923</v>
      </c>
      <c r="C77" s="8" t="s">
        <v>16</v>
      </c>
      <c r="D77" s="8" t="s">
        <v>16</v>
      </c>
      <c r="E77" s="8">
        <v>2302482360</v>
      </c>
      <c r="F77" s="8" t="s">
        <v>13</v>
      </c>
      <c r="G77" s="8">
        <v>4000</v>
      </c>
      <c r="H77" s="8">
        <v>4000</v>
      </c>
      <c r="I77" s="8">
        <v>4000</v>
      </c>
    </row>
    <row r="78" spans="1:9" ht="22.5" customHeight="1" hidden="1">
      <c r="A78" s="9" t="s">
        <v>30</v>
      </c>
      <c r="B78" s="29">
        <v>923</v>
      </c>
      <c r="C78" s="10" t="s">
        <v>27</v>
      </c>
      <c r="D78" s="11" t="s">
        <v>2</v>
      </c>
      <c r="E78" s="11" t="s">
        <v>2</v>
      </c>
      <c r="F78" s="11" t="s">
        <v>2</v>
      </c>
      <c r="G78" s="11">
        <f aca="true" t="shared" si="13" ref="G78:I81">G79</f>
        <v>0</v>
      </c>
      <c r="H78" s="11">
        <f t="shared" si="13"/>
        <v>0</v>
      </c>
      <c r="I78" s="11">
        <f t="shared" si="13"/>
        <v>0</v>
      </c>
    </row>
    <row r="79" spans="1:9" ht="15" hidden="1">
      <c r="A79" s="31" t="s">
        <v>31</v>
      </c>
      <c r="B79" s="29">
        <v>923</v>
      </c>
      <c r="C79" s="18" t="s">
        <v>27</v>
      </c>
      <c r="D79" s="18" t="s">
        <v>9</v>
      </c>
      <c r="E79" s="19" t="s">
        <v>2</v>
      </c>
      <c r="F79" s="19" t="s">
        <v>2</v>
      </c>
      <c r="G79" s="19">
        <f t="shared" si="13"/>
        <v>0</v>
      </c>
      <c r="H79" s="19">
        <f t="shared" si="13"/>
        <v>0</v>
      </c>
      <c r="I79" s="19">
        <f t="shared" si="13"/>
        <v>0</v>
      </c>
    </row>
    <row r="80" spans="1:9" ht="78" hidden="1">
      <c r="A80" s="7" t="s">
        <v>61</v>
      </c>
      <c r="B80" s="29">
        <v>923</v>
      </c>
      <c r="C80" s="18" t="s">
        <v>27</v>
      </c>
      <c r="D80" s="18" t="s">
        <v>9</v>
      </c>
      <c r="E80" s="19">
        <v>2302584260</v>
      </c>
      <c r="F80" s="19"/>
      <c r="G80" s="19">
        <f t="shared" si="13"/>
        <v>0</v>
      </c>
      <c r="H80" s="19">
        <f t="shared" si="13"/>
        <v>0</v>
      </c>
      <c r="I80" s="19">
        <f t="shared" si="13"/>
        <v>0</v>
      </c>
    </row>
    <row r="81" spans="1:9" ht="15" hidden="1">
      <c r="A81" s="27" t="s">
        <v>39</v>
      </c>
      <c r="B81" s="29">
        <v>923</v>
      </c>
      <c r="C81" s="13" t="s">
        <v>27</v>
      </c>
      <c r="D81" s="8" t="s">
        <v>9</v>
      </c>
      <c r="E81" s="19">
        <v>2302584260</v>
      </c>
      <c r="F81" s="8">
        <v>500</v>
      </c>
      <c r="G81" s="8">
        <f t="shared" si="13"/>
        <v>0</v>
      </c>
      <c r="H81" s="8">
        <f t="shared" si="13"/>
        <v>0</v>
      </c>
      <c r="I81" s="8">
        <f t="shared" si="13"/>
        <v>0</v>
      </c>
    </row>
    <row r="82" spans="1:9" ht="15" hidden="1">
      <c r="A82" s="27" t="s">
        <v>40</v>
      </c>
      <c r="B82" s="29">
        <v>923</v>
      </c>
      <c r="C82" s="13" t="s">
        <v>27</v>
      </c>
      <c r="D82" s="8" t="s">
        <v>9</v>
      </c>
      <c r="E82" s="19">
        <v>2302584260</v>
      </c>
      <c r="F82" s="8">
        <v>540</v>
      </c>
      <c r="G82" s="8"/>
      <c r="H82" s="8"/>
      <c r="I82" s="8"/>
    </row>
    <row r="83" spans="1:9" ht="15">
      <c r="A83" s="61" t="s">
        <v>32</v>
      </c>
      <c r="B83" s="49">
        <v>923</v>
      </c>
      <c r="C83" s="32" t="s">
        <v>25</v>
      </c>
      <c r="D83" s="33" t="s">
        <v>2</v>
      </c>
      <c r="E83" s="33" t="s">
        <v>2</v>
      </c>
      <c r="F83" s="33" t="s">
        <v>2</v>
      </c>
      <c r="G83" s="33">
        <f aca="true" t="shared" si="14" ref="G83:I86">G84</f>
        <v>31760</v>
      </c>
      <c r="H83" s="33">
        <f t="shared" si="14"/>
        <v>30000</v>
      </c>
      <c r="I83" s="33">
        <f t="shared" si="14"/>
        <v>30000</v>
      </c>
    </row>
    <row r="84" spans="1:9" ht="15">
      <c r="A84" s="62" t="s">
        <v>33</v>
      </c>
      <c r="B84" s="29">
        <v>923</v>
      </c>
      <c r="C84" s="18" t="s">
        <v>25</v>
      </c>
      <c r="D84" s="18" t="s">
        <v>9</v>
      </c>
      <c r="E84" s="19" t="s">
        <v>2</v>
      </c>
      <c r="F84" s="19" t="s">
        <v>2</v>
      </c>
      <c r="G84" s="19">
        <f t="shared" si="14"/>
        <v>31760</v>
      </c>
      <c r="H84" s="19">
        <f t="shared" si="14"/>
        <v>30000</v>
      </c>
      <c r="I84" s="19">
        <f t="shared" si="14"/>
        <v>30000</v>
      </c>
    </row>
    <row r="85" spans="1:9" ht="30.75">
      <c r="A85" s="63" t="s">
        <v>62</v>
      </c>
      <c r="B85" s="29">
        <v>923</v>
      </c>
      <c r="C85" s="8" t="s">
        <v>25</v>
      </c>
      <c r="D85" s="8" t="s">
        <v>9</v>
      </c>
      <c r="E85" s="8">
        <v>2301781450</v>
      </c>
      <c r="F85" s="12" t="s">
        <v>2</v>
      </c>
      <c r="G85" s="12">
        <f t="shared" si="14"/>
        <v>31760</v>
      </c>
      <c r="H85" s="12">
        <f t="shared" si="14"/>
        <v>30000</v>
      </c>
      <c r="I85" s="12">
        <f t="shared" si="14"/>
        <v>30000</v>
      </c>
    </row>
    <row r="86" spans="1:9" ht="15">
      <c r="A86" s="23" t="s">
        <v>20</v>
      </c>
      <c r="B86" s="29">
        <v>923</v>
      </c>
      <c r="C86" s="8" t="s">
        <v>25</v>
      </c>
      <c r="D86" s="8" t="s">
        <v>9</v>
      </c>
      <c r="E86" s="8">
        <v>2301781450</v>
      </c>
      <c r="F86" s="8" t="s">
        <v>21</v>
      </c>
      <c r="G86" s="8">
        <f t="shared" si="14"/>
        <v>31760</v>
      </c>
      <c r="H86" s="8">
        <f t="shared" si="14"/>
        <v>30000</v>
      </c>
      <c r="I86" s="8">
        <f t="shared" si="14"/>
        <v>30000</v>
      </c>
    </row>
    <row r="87" spans="1:9" ht="30.75">
      <c r="A87" s="7" t="s">
        <v>49</v>
      </c>
      <c r="B87" s="29">
        <v>923</v>
      </c>
      <c r="C87" s="8" t="s">
        <v>25</v>
      </c>
      <c r="D87" s="8" t="s">
        <v>9</v>
      </c>
      <c r="E87" s="8">
        <v>2301781450</v>
      </c>
      <c r="F87" s="8">
        <v>320</v>
      </c>
      <c r="G87" s="8">
        <v>31760</v>
      </c>
      <c r="H87" s="8">
        <v>30000</v>
      </c>
      <c r="I87" s="8">
        <v>30000</v>
      </c>
    </row>
    <row r="88" spans="1:9" ht="15">
      <c r="A88" s="9" t="s">
        <v>0</v>
      </c>
      <c r="B88" s="49">
        <v>923</v>
      </c>
      <c r="C88" s="10" t="s">
        <v>17</v>
      </c>
      <c r="D88" s="11" t="s">
        <v>2</v>
      </c>
      <c r="E88" s="11" t="s">
        <v>2</v>
      </c>
      <c r="F88" s="11" t="s">
        <v>2</v>
      </c>
      <c r="G88" s="11">
        <f aca="true" t="shared" si="15" ref="G88:I91">G89</f>
        <v>4000</v>
      </c>
      <c r="H88" s="11">
        <f t="shared" si="15"/>
        <v>4000</v>
      </c>
      <c r="I88" s="11">
        <f t="shared" si="15"/>
        <v>4000</v>
      </c>
    </row>
    <row r="89" spans="1:9" ht="15">
      <c r="A89" s="37" t="s">
        <v>1</v>
      </c>
      <c r="B89" s="29">
        <v>923</v>
      </c>
      <c r="C89" s="18" t="s">
        <v>17</v>
      </c>
      <c r="D89" s="18" t="s">
        <v>10</v>
      </c>
      <c r="E89" s="19" t="s">
        <v>2</v>
      </c>
      <c r="F89" s="19" t="s">
        <v>2</v>
      </c>
      <c r="G89" s="19">
        <f t="shared" si="15"/>
        <v>4000</v>
      </c>
      <c r="H89" s="19">
        <f t="shared" si="15"/>
        <v>4000</v>
      </c>
      <c r="I89" s="19">
        <f t="shared" si="15"/>
        <v>4000</v>
      </c>
    </row>
    <row r="90" spans="1:9" ht="46.5">
      <c r="A90" s="34" t="s">
        <v>36</v>
      </c>
      <c r="B90" s="29">
        <v>923</v>
      </c>
      <c r="C90" s="8" t="s">
        <v>17</v>
      </c>
      <c r="D90" s="8" t="s">
        <v>10</v>
      </c>
      <c r="E90" s="8">
        <v>2302382300</v>
      </c>
      <c r="F90" s="12" t="s">
        <v>2</v>
      </c>
      <c r="G90" s="12">
        <f t="shared" si="15"/>
        <v>4000</v>
      </c>
      <c r="H90" s="12">
        <f t="shared" si="15"/>
        <v>4000</v>
      </c>
      <c r="I90" s="12">
        <f t="shared" si="15"/>
        <v>4000</v>
      </c>
    </row>
    <row r="91" spans="1:9" ht="30.75">
      <c r="A91" s="7" t="s">
        <v>52</v>
      </c>
      <c r="B91" s="29">
        <v>923</v>
      </c>
      <c r="C91" s="8" t="s">
        <v>17</v>
      </c>
      <c r="D91" s="8" t="s">
        <v>10</v>
      </c>
      <c r="E91" s="8">
        <v>2302382300</v>
      </c>
      <c r="F91" s="8">
        <v>200</v>
      </c>
      <c r="G91" s="8">
        <f t="shared" si="15"/>
        <v>4000</v>
      </c>
      <c r="H91" s="8">
        <f t="shared" si="15"/>
        <v>4000</v>
      </c>
      <c r="I91" s="8">
        <f t="shared" si="15"/>
        <v>4000</v>
      </c>
    </row>
    <row r="92" spans="1:9" ht="30.75">
      <c r="A92" s="7" t="s">
        <v>48</v>
      </c>
      <c r="B92" s="29">
        <v>923</v>
      </c>
      <c r="C92" s="8" t="s">
        <v>17</v>
      </c>
      <c r="D92" s="8" t="s">
        <v>10</v>
      </c>
      <c r="E92" s="8">
        <v>2302382300</v>
      </c>
      <c r="F92" s="8">
        <v>240</v>
      </c>
      <c r="G92" s="8">
        <v>4000</v>
      </c>
      <c r="H92" s="8">
        <v>4000</v>
      </c>
      <c r="I92" s="8">
        <v>4000</v>
      </c>
    </row>
    <row r="93" spans="1:9" ht="30.75" customHeight="1">
      <c r="A93" s="70" t="s">
        <v>46</v>
      </c>
      <c r="B93" s="70"/>
      <c r="C93" s="70"/>
      <c r="D93" s="70"/>
      <c r="E93" s="70"/>
      <c r="F93" s="70"/>
      <c r="G93" s="28">
        <f>G10+G42+G49+G59+G73+G78+G83+G88+G54</f>
        <v>2024565</v>
      </c>
      <c r="H93" s="28">
        <f>H10+H42+H49+H59+H73+H78+H83+H88+H54</f>
        <v>1665709</v>
      </c>
      <c r="I93" s="28">
        <f>I10+I42+I49+I59+I73+I78+I83+I88+I54</f>
        <v>1715478</v>
      </c>
    </row>
  </sheetData>
  <sheetProtection/>
  <mergeCells count="7">
    <mergeCell ref="C2:I2"/>
    <mergeCell ref="E1:I1"/>
    <mergeCell ref="A93:F93"/>
    <mergeCell ref="G6:I6"/>
    <mergeCell ref="A5:I5"/>
    <mergeCell ref="C4:I4"/>
    <mergeCell ref="C3:I3"/>
  </mergeCells>
  <printOptions/>
  <pageMargins left="0.7874015748031497" right="0.3937007874015748" top="0.3937007874015748" bottom="0.3937007874015748" header="0.07874015748031496" footer="0"/>
  <pageSetup horizontalDpi="600" verticalDpi="600" orientation="portrait" paperSize="9" scale="6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2016-11-19T11:21:53Z</cp:lastPrinted>
  <dcterms:created xsi:type="dcterms:W3CDTF">2006-09-16T00:00:00Z</dcterms:created>
  <dcterms:modified xsi:type="dcterms:W3CDTF">2004-01-01T03:40:34Z</dcterms:modified>
  <cp:category/>
  <cp:version/>
  <cp:contentType/>
  <cp:contentStatus/>
</cp:coreProperties>
</file>