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  <definedName name="_xlnm.Print_Area" localSheetId="0">Table1!$A$2:$H$72</definedName>
  </definedNames>
  <calcPr calcId="145621"/>
</workbook>
</file>

<file path=xl/calcChain.xml><?xml version="1.0" encoding="utf-8"?>
<calcChain xmlns="http://schemas.openxmlformats.org/spreadsheetml/2006/main">
  <c r="F76" i="1" l="1"/>
  <c r="G76" i="1"/>
  <c r="F71" i="1"/>
  <c r="G71" i="1"/>
  <c r="G7" i="1"/>
  <c r="G8" i="1"/>
  <c r="G10" i="1" s="1"/>
  <c r="G9" i="1"/>
  <c r="F7" i="1"/>
  <c r="F8" i="1"/>
  <c r="F9" i="1"/>
  <c r="E7" i="1"/>
  <c r="E8" i="1"/>
  <c r="E9" i="1"/>
  <c r="F6" i="1"/>
  <c r="G6" i="1"/>
  <c r="E6" i="1"/>
  <c r="G65" i="1"/>
  <c r="F65" i="1"/>
  <c r="E65" i="1"/>
  <c r="G23" i="1"/>
  <c r="F23" i="1"/>
  <c r="E23" i="1"/>
  <c r="G30" i="1"/>
  <c r="F30" i="1"/>
  <c r="E30" i="1"/>
  <c r="E10" i="1"/>
  <c r="E71" i="1" s="1"/>
  <c r="E76" i="1" s="1"/>
  <c r="F10" i="1" l="1"/>
  <c r="F50" i="1"/>
  <c r="G60" i="1"/>
  <c r="F60" i="1"/>
  <c r="E60" i="1"/>
  <c r="G55" i="1"/>
  <c r="F55" i="1"/>
  <c r="E55" i="1"/>
  <c r="G50" i="1"/>
  <c r="E50" i="1"/>
  <c r="G45" i="1"/>
  <c r="F45" i="1"/>
  <c r="E45" i="1"/>
  <c r="G40" i="1"/>
  <c r="F40" i="1"/>
  <c r="E40" i="1"/>
  <c r="G35" i="1"/>
  <c r="F35" i="1"/>
  <c r="E35" i="1"/>
  <c r="G25" i="1"/>
  <c r="F25" i="1"/>
  <c r="E25" i="1"/>
  <c r="G20" i="1"/>
  <c r="F20" i="1"/>
  <c r="E20" i="1"/>
  <c r="G70" i="1"/>
  <c r="F70" i="1"/>
  <c r="E70" i="1"/>
  <c r="F15" i="1"/>
  <c r="G15" i="1"/>
  <c r="E15" i="1"/>
</calcChain>
</file>

<file path=xl/sharedStrings.xml><?xml version="1.0" encoding="utf-8"?>
<sst xmlns="http://schemas.openxmlformats.org/spreadsheetml/2006/main" count="113" uniqueCount="33">
  <si>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</si>
  <si>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</si>
  <si>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</si>
  <si>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</si>
  <si>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</si>
  <si>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</si>
  <si>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</si>
  <si>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</si>
  <si>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</si>
  <si>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</si>
  <si>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</si>
  <si>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</si>
  <si>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</si>
  <si>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</si>
  <si>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</si>
  <si>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</si>
  <si>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</si>
  <si>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</si>
  <si>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</si>
  <si>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</si>
  <si>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</si>
  <si>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</si>
  <si>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администрация Жирятинского района</t>
  </si>
  <si>
    <t>Всего</t>
  </si>
  <si>
    <t xml:space="preserve">Таблица 4
</t>
  </si>
  <si>
    <t>2022 год</t>
  </si>
  <si>
    <t>2023 год</t>
  </si>
  <si>
    <t>Членские взносы некоммерческим организациям</t>
  </si>
  <si>
    <t>2024 год</t>
  </si>
  <si>
    <t>Муниципальная программа: Комплексное социально - экономическое развитие Жирятинского сельского поселения (2022-2024 годы)</t>
  </si>
  <si>
    <t>Основное мероприятие, направление расходов</t>
  </si>
  <si>
    <t>Обеспечение сохранности автомобильных дорог местного значения и условий безопасности движения по ним</t>
  </si>
  <si>
    <t>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</si>
</sst>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_ ;\-#,##0.00\ "/>
  </numFmts>
  <fonts count="13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0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164" fontId="0" fillId="0" borderId="0">
      <alignment vertical="top" wrapText="1"/>
    </xf>
  </cellStyleXfs>
  <cellXfs count="76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2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165" fontId="2" fillId="0" borderId="4" xfId="0" applyNumberFormat="1" applyFont="1" applyFill="1" applyBorder="1" applyAlignment="1">
      <alignment vertical="center" wrapText="1"/>
    </xf>
    <xf numFmtId="164" fontId="0" fillId="0" borderId="4" xfId="0" applyNumberFormat="1" applyFont="1" applyFill="1" applyBorder="1" applyAlignment="1">
      <alignment vertical="center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164" fontId="2" fillId="0" borderId="11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2" borderId="10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0" fontId="6" fillId="2" borderId="10" xfId="0" applyNumberFormat="1" applyFont="1" applyFill="1" applyBorder="1" applyAlignment="1">
      <alignment vertical="top" wrapText="1"/>
    </xf>
    <xf numFmtId="0" fontId="7" fillId="2" borderId="5" xfId="0" applyNumberFormat="1" applyFont="1" applyFill="1" applyBorder="1" applyAlignment="1">
      <alignment horizontal="left" vertical="top" wrapText="1"/>
    </xf>
    <xf numFmtId="0" fontId="7" fillId="2" borderId="4" xfId="0" applyNumberFormat="1" applyFont="1" applyFill="1" applyBorder="1" applyAlignment="1">
      <alignment vertical="top" wrapText="1"/>
    </xf>
    <xf numFmtId="49" fontId="6" fillId="2" borderId="2" xfId="0" applyNumberFormat="1" applyFont="1" applyFill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0" fontId="6" fillId="2" borderId="3" xfId="0" applyNumberFormat="1" applyFont="1" applyFill="1" applyBorder="1" applyAlignment="1">
      <alignment vertical="top" wrapText="1"/>
    </xf>
    <xf numFmtId="0" fontId="7" fillId="2" borderId="6" xfId="0" applyNumberFormat="1" applyFont="1" applyFill="1" applyBorder="1" applyAlignment="1">
      <alignment horizontal="left" vertical="top" wrapText="1"/>
    </xf>
    <xf numFmtId="0" fontId="8" fillId="2" borderId="4" xfId="0" applyNumberFormat="1" applyFont="1" applyFill="1" applyBorder="1" applyAlignment="1">
      <alignment vertical="top" wrapText="1"/>
    </xf>
    <xf numFmtId="4" fontId="8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4" fontId="10" fillId="2" borderId="4" xfId="0" applyNumberFormat="1" applyFont="1" applyFill="1" applyBorder="1" applyAlignment="1">
      <alignment vertical="top" wrapText="1"/>
    </xf>
    <xf numFmtId="0" fontId="0" fillId="2" borderId="14" xfId="0" applyNumberFormat="1" applyFont="1" applyFill="1" applyBorder="1" applyAlignment="1">
      <alignment vertical="top" wrapText="1"/>
    </xf>
    <xf numFmtId="0" fontId="0" fillId="2" borderId="15" xfId="0" applyNumberFormat="1" applyFont="1" applyFill="1" applyBorder="1" applyAlignment="1">
      <alignment vertical="top" wrapText="1"/>
    </xf>
    <xf numFmtId="0" fontId="0" fillId="2" borderId="16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horizontal="center" vertical="top" wrapText="1"/>
    </xf>
    <xf numFmtId="165" fontId="0" fillId="0" borderId="0" xfId="0" applyNumberFormat="1" applyFont="1" applyFill="1" applyAlignment="1">
      <alignment vertical="top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vertical="top" wrapText="1"/>
    </xf>
    <xf numFmtId="4" fontId="0" fillId="2" borderId="9" xfId="0" applyNumberFormat="1" applyFont="1" applyFill="1" applyBorder="1" applyAlignment="1">
      <alignment vertical="top" wrapText="1"/>
    </xf>
    <xf numFmtId="0" fontId="2" fillId="2" borderId="27" xfId="0" applyNumberFormat="1" applyFont="1" applyFill="1" applyBorder="1" applyAlignment="1">
      <alignment vertical="top" wrapText="1"/>
    </xf>
    <xf numFmtId="4" fontId="2" fillId="2" borderId="27" xfId="0" applyNumberFormat="1" applyFont="1" applyFill="1" applyBorder="1" applyAlignment="1">
      <alignment vertical="top" wrapText="1"/>
    </xf>
    <xf numFmtId="0" fontId="2" fillId="2" borderId="17" xfId="0" applyNumberFormat="1" applyFont="1" applyFill="1" applyBorder="1" applyAlignment="1">
      <alignment horizontal="center" vertical="top" wrapText="1"/>
    </xf>
    <xf numFmtId="0" fontId="2" fillId="2" borderId="18" xfId="0" applyNumberFormat="1" applyFont="1" applyFill="1" applyBorder="1" applyAlignment="1">
      <alignment vertical="top" wrapText="1"/>
    </xf>
    <xf numFmtId="0" fontId="5" fillId="2" borderId="19" xfId="0" applyNumberFormat="1" applyFont="1" applyFill="1" applyBorder="1" applyAlignment="1">
      <alignment horizontal="left" vertical="top" wrapText="1"/>
    </xf>
    <xf numFmtId="0" fontId="5" fillId="2" borderId="20" xfId="0" applyNumberFormat="1" applyFont="1" applyFill="1" applyBorder="1" applyAlignment="1">
      <alignment vertical="top" wrapText="1"/>
    </xf>
    <xf numFmtId="4" fontId="2" fillId="2" borderId="20" xfId="0" applyNumberFormat="1" applyFont="1" applyFill="1" applyBorder="1" applyAlignment="1">
      <alignment vertical="top" wrapText="1"/>
    </xf>
    <xf numFmtId="0" fontId="5" fillId="2" borderId="21" xfId="0" applyNumberFormat="1" applyFont="1" applyFill="1" applyBorder="1" applyAlignment="1">
      <alignment horizontal="center" vertical="top" wrapText="1"/>
    </xf>
    <xf numFmtId="0" fontId="2" fillId="2" borderId="22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4" xfId="0" applyNumberFormat="1" applyFont="1" applyFill="1" applyBorder="1" applyAlignment="1">
      <alignment vertical="top" wrapText="1"/>
    </xf>
    <xf numFmtId="0" fontId="5" fillId="2" borderId="23" xfId="0" applyNumberFormat="1" applyFont="1" applyFill="1" applyBorder="1" applyAlignment="1">
      <alignment horizontal="center" vertical="top" wrapText="1"/>
    </xf>
    <xf numFmtId="0" fontId="2" fillId="2" borderId="24" xfId="0" applyNumberFormat="1" applyFont="1" applyFill="1" applyBorder="1" applyAlignment="1">
      <alignment horizontal="center" vertical="top" wrapText="1"/>
    </xf>
    <xf numFmtId="0" fontId="2" fillId="2" borderId="25" xfId="0" applyNumberFormat="1" applyFont="1" applyFill="1" applyBorder="1" applyAlignment="1">
      <alignment vertical="top" wrapText="1"/>
    </xf>
    <xf numFmtId="0" fontId="5" fillId="2" borderId="26" xfId="0" applyNumberFormat="1" applyFont="1" applyFill="1" applyBorder="1" applyAlignment="1">
      <alignment horizontal="left" vertical="top" wrapText="1"/>
    </xf>
    <xf numFmtId="0" fontId="5" fillId="2" borderId="28" xfId="0" applyNumberFormat="1" applyFont="1" applyFill="1" applyBorder="1" applyAlignment="1">
      <alignment horizontal="center" vertical="top" wrapText="1"/>
    </xf>
    <xf numFmtId="0" fontId="0" fillId="2" borderId="29" xfId="0" applyNumberFormat="1" applyFont="1" applyFill="1" applyBorder="1" applyAlignment="1">
      <alignment vertical="top" wrapText="1"/>
    </xf>
    <xf numFmtId="0" fontId="0" fillId="2" borderId="5" xfId="0" applyNumberFormat="1" applyFont="1" applyFill="1" applyBorder="1" applyAlignment="1">
      <alignment vertical="top" wrapText="1"/>
    </xf>
    <xf numFmtId="0" fontId="0" fillId="2" borderId="6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view="pageBreakPreview" zoomScaleNormal="120" zoomScaleSheetLayoutView="100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H11" sqref="H11:H15"/>
    </sheetView>
  </sheetViews>
  <sheetFormatPr defaultRowHeight="12.75" x14ac:dyDescent="0.2"/>
  <cols>
    <col min="1" max="1" width="5" customWidth="1"/>
    <col min="2" max="2" width="42.33203125" customWidth="1"/>
    <col min="3" max="3" width="17.1640625" customWidth="1"/>
    <col min="4" max="4" width="29.6640625" customWidth="1"/>
    <col min="5" max="5" width="17.83203125" customWidth="1"/>
    <col min="6" max="6" width="21.33203125" customWidth="1"/>
    <col min="7" max="7" width="22.1640625" customWidth="1"/>
    <col min="8" max="8" width="22.83203125" customWidth="1"/>
    <col min="9" max="9" width="18.1640625" bestFit="1" customWidth="1"/>
    <col min="10" max="11" width="15.33203125" bestFit="1" customWidth="1"/>
  </cols>
  <sheetData>
    <row r="1" spans="1:8" x14ac:dyDescent="0.2">
      <c r="A1" t="s">
        <v>0</v>
      </c>
    </row>
    <row r="2" spans="1:8" ht="21" customHeight="1" x14ac:dyDescent="0.2">
      <c r="A2" s="1" t="s">
        <v>0</v>
      </c>
      <c r="B2" s="1" t="s">
        <v>0</v>
      </c>
      <c r="C2" s="1" t="s">
        <v>0</v>
      </c>
      <c r="D2" s="23" t="s">
        <v>24</v>
      </c>
      <c r="E2" s="24"/>
      <c r="F2" s="24"/>
      <c r="G2" s="24"/>
      <c r="H2" s="24"/>
    </row>
    <row r="3" spans="1:8" ht="20.25" customHeight="1" x14ac:dyDescent="0.2">
      <c r="A3" s="25" t="s">
        <v>11</v>
      </c>
      <c r="B3" s="25"/>
      <c r="C3" s="25"/>
      <c r="D3" s="25"/>
      <c r="E3" s="25"/>
      <c r="F3" s="25"/>
      <c r="G3" s="25"/>
      <c r="H3" s="25"/>
    </row>
    <row r="4" spans="1:8" ht="25.5" customHeight="1" x14ac:dyDescent="0.2">
      <c r="A4" s="49" t="s">
        <v>1</v>
      </c>
      <c r="B4" s="49" t="s">
        <v>30</v>
      </c>
      <c r="C4" s="49" t="s">
        <v>2</v>
      </c>
      <c r="D4" s="49" t="s">
        <v>3</v>
      </c>
      <c r="E4" s="49" t="s">
        <v>4</v>
      </c>
      <c r="F4" s="49"/>
      <c r="G4" s="49"/>
      <c r="H4" s="49" t="s">
        <v>5</v>
      </c>
    </row>
    <row r="5" spans="1:8" ht="36" customHeight="1" thickBot="1" x14ac:dyDescent="0.25">
      <c r="A5" s="50" t="s">
        <v>0</v>
      </c>
      <c r="B5" s="50" t="s">
        <v>0</v>
      </c>
      <c r="C5" s="51" t="s">
        <v>0</v>
      </c>
      <c r="D5" s="51" t="s">
        <v>0</v>
      </c>
      <c r="E5" s="52" t="s">
        <v>25</v>
      </c>
      <c r="F5" s="52" t="s">
        <v>26</v>
      </c>
      <c r="G5" s="52" t="s">
        <v>28</v>
      </c>
      <c r="H5" s="51" t="s">
        <v>0</v>
      </c>
    </row>
    <row r="6" spans="1:8" ht="15.75" customHeight="1" x14ac:dyDescent="0.2">
      <c r="A6" s="57"/>
      <c r="B6" s="58" t="s">
        <v>29</v>
      </c>
      <c r="C6" s="59" t="s">
        <v>22</v>
      </c>
      <c r="D6" s="60" t="s">
        <v>6</v>
      </c>
      <c r="E6" s="61">
        <f>E11+E16+E21+E31+E36+E41+E46+E51+E56+E61+E66</f>
        <v>3341596</v>
      </c>
      <c r="F6" s="61">
        <f t="shared" ref="F6:G6" si="0">F11+F16+F21+F31+F36+F41+F46+F51+F56+F61+F66</f>
        <v>8341596</v>
      </c>
      <c r="G6" s="61">
        <f t="shared" si="0"/>
        <v>4170798</v>
      </c>
      <c r="H6" s="62"/>
    </row>
    <row r="7" spans="1:8" ht="15.75" customHeight="1" x14ac:dyDescent="0.2">
      <c r="A7" s="63"/>
      <c r="B7" s="64"/>
      <c r="C7" s="65"/>
      <c r="D7" s="66" t="s">
        <v>7</v>
      </c>
      <c r="E7" s="5">
        <f t="shared" ref="E7:G9" si="1">E12+E17+E22+E32+E37+E42+E47+E52+E57+E62+E67</f>
        <v>237742</v>
      </c>
      <c r="F7" s="5">
        <f t="shared" si="1"/>
        <v>245438</v>
      </c>
      <c r="G7" s="5">
        <f t="shared" si="1"/>
        <v>253777</v>
      </c>
      <c r="H7" s="67"/>
    </row>
    <row r="8" spans="1:8" ht="12.75" customHeight="1" x14ac:dyDescent="0.2">
      <c r="A8" s="63"/>
      <c r="B8" s="64"/>
      <c r="C8" s="65"/>
      <c r="D8" s="66" t="s">
        <v>8</v>
      </c>
      <c r="E8" s="5">
        <f t="shared" si="1"/>
        <v>9992359.4699999988</v>
      </c>
      <c r="F8" s="5">
        <f t="shared" si="1"/>
        <v>10280047.65</v>
      </c>
      <c r="G8" s="5">
        <f t="shared" si="1"/>
        <v>10126445.940000001</v>
      </c>
      <c r="H8" s="67"/>
    </row>
    <row r="9" spans="1:8" ht="15.75" customHeight="1" x14ac:dyDescent="0.2">
      <c r="A9" s="63"/>
      <c r="B9" s="64"/>
      <c r="C9" s="65"/>
      <c r="D9" s="66" t="s">
        <v>9</v>
      </c>
      <c r="E9" s="5">
        <f t="shared" si="1"/>
        <v>0</v>
      </c>
      <c r="F9" s="5">
        <f t="shared" si="1"/>
        <v>0</v>
      </c>
      <c r="G9" s="5">
        <f t="shared" si="1"/>
        <v>0</v>
      </c>
      <c r="H9" s="67"/>
    </row>
    <row r="10" spans="1:8" ht="15.75" customHeight="1" thickBot="1" x14ac:dyDescent="0.25">
      <c r="A10" s="68"/>
      <c r="B10" s="69"/>
      <c r="C10" s="70"/>
      <c r="D10" s="55" t="s">
        <v>10</v>
      </c>
      <c r="E10" s="56">
        <f>E6+E7+E8+E9</f>
        <v>13571697.469999999</v>
      </c>
      <c r="F10" s="56">
        <f t="shared" ref="F10:G10" si="2">F6+F7+F8+F9</f>
        <v>18867081.649999999</v>
      </c>
      <c r="G10" s="56">
        <f t="shared" si="2"/>
        <v>14551020.940000001</v>
      </c>
      <c r="H10" s="71"/>
    </row>
    <row r="11" spans="1:8" ht="15.75" customHeight="1" x14ac:dyDescent="0.2">
      <c r="A11" s="14">
        <v>1</v>
      </c>
      <c r="B11" s="27" t="s">
        <v>12</v>
      </c>
      <c r="C11" s="18" t="s">
        <v>22</v>
      </c>
      <c r="D11" s="53" t="s">
        <v>6</v>
      </c>
      <c r="E11" s="54"/>
      <c r="F11" s="54"/>
      <c r="G11" s="54"/>
      <c r="H11" s="16"/>
    </row>
    <row r="12" spans="1:8" ht="16.5" customHeight="1" x14ac:dyDescent="0.2">
      <c r="A12" s="14"/>
      <c r="B12" s="27"/>
      <c r="C12" s="18"/>
      <c r="D12" s="10" t="s">
        <v>7</v>
      </c>
      <c r="E12" s="3">
        <v>237742</v>
      </c>
      <c r="F12" s="3">
        <v>245438</v>
      </c>
      <c r="G12" s="3">
        <v>253777</v>
      </c>
      <c r="H12" s="16"/>
    </row>
    <row r="13" spans="1:8" ht="15" customHeight="1" x14ac:dyDescent="0.2">
      <c r="A13" s="14"/>
      <c r="B13" s="27"/>
      <c r="C13" s="18"/>
      <c r="D13" s="10" t="s">
        <v>8</v>
      </c>
      <c r="E13" s="3"/>
      <c r="F13" s="3"/>
      <c r="G13" s="3"/>
      <c r="H13" s="16"/>
    </row>
    <row r="14" spans="1:8" ht="15.75" customHeight="1" x14ac:dyDescent="0.2">
      <c r="A14" s="14"/>
      <c r="B14" s="27"/>
      <c r="C14" s="18"/>
      <c r="D14" s="10" t="s">
        <v>9</v>
      </c>
      <c r="E14" s="3"/>
      <c r="F14" s="3"/>
      <c r="G14" s="3"/>
      <c r="H14" s="16"/>
    </row>
    <row r="15" spans="1:8" ht="15" customHeight="1" x14ac:dyDescent="0.2">
      <c r="A15" s="15"/>
      <c r="B15" s="28"/>
      <c r="C15" s="22"/>
      <c r="D15" s="4" t="s">
        <v>10</v>
      </c>
      <c r="E15" s="5">
        <f>E11+E12+E13+E14</f>
        <v>237742</v>
      </c>
      <c r="F15" s="5">
        <f t="shared" ref="F15:G15" si="3">F11+F12+F13+F14</f>
        <v>245438</v>
      </c>
      <c r="G15" s="5">
        <f t="shared" si="3"/>
        <v>253777</v>
      </c>
      <c r="H15" s="17"/>
    </row>
    <row r="16" spans="1:8" ht="15.75" customHeight="1" x14ac:dyDescent="0.2">
      <c r="A16" s="13">
        <v>2</v>
      </c>
      <c r="B16" s="29" t="s">
        <v>13</v>
      </c>
      <c r="C16" s="18" t="s">
        <v>22</v>
      </c>
      <c r="D16" s="10" t="s">
        <v>6</v>
      </c>
      <c r="E16" s="3"/>
      <c r="F16" s="3"/>
      <c r="G16" s="3"/>
      <c r="H16" s="16"/>
    </row>
    <row r="17" spans="1:8" ht="15" customHeight="1" x14ac:dyDescent="0.2">
      <c r="A17" s="14"/>
      <c r="B17" s="27"/>
      <c r="C17" s="18"/>
      <c r="D17" s="10" t="s">
        <v>7</v>
      </c>
      <c r="E17" s="3"/>
      <c r="F17" s="3"/>
      <c r="G17" s="3"/>
      <c r="H17" s="16"/>
    </row>
    <row r="18" spans="1:8" ht="14.25" customHeight="1" x14ac:dyDescent="0.2">
      <c r="A18" s="14"/>
      <c r="B18" s="27"/>
      <c r="C18" s="18"/>
      <c r="D18" s="10" t="s">
        <v>8</v>
      </c>
      <c r="E18" s="3">
        <v>20000</v>
      </c>
      <c r="F18" s="3">
        <v>10000</v>
      </c>
      <c r="G18" s="3">
        <v>5000</v>
      </c>
      <c r="H18" s="16"/>
    </row>
    <row r="19" spans="1:8" ht="16.5" customHeight="1" x14ac:dyDescent="0.2">
      <c r="A19" s="14"/>
      <c r="B19" s="2"/>
      <c r="C19" s="18"/>
      <c r="D19" s="10" t="s">
        <v>9</v>
      </c>
      <c r="E19" s="3"/>
      <c r="F19" s="3"/>
      <c r="G19" s="3"/>
      <c r="H19" s="16"/>
    </row>
    <row r="20" spans="1:8" ht="14.45" customHeight="1" x14ac:dyDescent="0.2">
      <c r="A20" s="15"/>
      <c r="B20" s="6"/>
      <c r="C20" s="22"/>
      <c r="D20" s="4" t="s">
        <v>10</v>
      </c>
      <c r="E20" s="5">
        <f t="shared" ref="E20" si="4">E16+E17+E18+E19</f>
        <v>20000</v>
      </c>
      <c r="F20" s="5">
        <f t="shared" ref="F20" si="5">F16+F17+F18+F19</f>
        <v>10000</v>
      </c>
      <c r="G20" s="5">
        <f t="shared" ref="G20" si="6">G16+G17+G18+G19</f>
        <v>5000</v>
      </c>
      <c r="H20" s="17"/>
    </row>
    <row r="21" spans="1:8" ht="15" customHeight="1" x14ac:dyDescent="0.2">
      <c r="A21" s="13">
        <v>3</v>
      </c>
      <c r="B21" s="26" t="s">
        <v>14</v>
      </c>
      <c r="C21" s="18" t="s">
        <v>22</v>
      </c>
      <c r="D21" s="10" t="s">
        <v>6</v>
      </c>
      <c r="E21" s="43">
        <v>3341596</v>
      </c>
      <c r="F21" s="43">
        <v>8341596</v>
      </c>
      <c r="G21" s="43">
        <v>4170798</v>
      </c>
      <c r="H21" s="16"/>
    </row>
    <row r="22" spans="1:8" ht="17.25" customHeight="1" x14ac:dyDescent="0.2">
      <c r="A22" s="14"/>
      <c r="B22" s="27"/>
      <c r="C22" s="18"/>
      <c r="D22" s="10" t="s">
        <v>7</v>
      </c>
      <c r="E22" s="3"/>
      <c r="F22" s="3"/>
      <c r="G22" s="3"/>
      <c r="H22" s="16"/>
    </row>
    <row r="23" spans="1:8" x14ac:dyDescent="0.2">
      <c r="A23" s="14"/>
      <c r="B23" s="27"/>
      <c r="C23" s="18"/>
      <c r="D23" s="10" t="s">
        <v>8</v>
      </c>
      <c r="E23" s="43">
        <f>3465431.64+213293.36</f>
        <v>3678725</v>
      </c>
      <c r="F23" s="43">
        <f>3436159.7+532442.3</f>
        <v>3968602</v>
      </c>
      <c r="G23" s="43">
        <f>3548433.85+266221.15</f>
        <v>3814655</v>
      </c>
      <c r="H23" s="16"/>
    </row>
    <row r="24" spans="1:8" x14ac:dyDescent="0.2">
      <c r="A24" s="14"/>
      <c r="B24" s="27"/>
      <c r="C24" s="18"/>
      <c r="D24" s="10" t="s">
        <v>9</v>
      </c>
      <c r="E24" s="3"/>
      <c r="F24" s="3"/>
      <c r="G24" s="3"/>
      <c r="H24" s="16"/>
    </row>
    <row r="25" spans="1:8" x14ac:dyDescent="0.2">
      <c r="A25" s="15"/>
      <c r="B25" s="28"/>
      <c r="C25" s="22"/>
      <c r="D25" s="4" t="s">
        <v>10</v>
      </c>
      <c r="E25" s="5">
        <f t="shared" ref="E25" si="7">E21+E22+E23+E24</f>
        <v>7020321</v>
      </c>
      <c r="F25" s="5">
        <f t="shared" ref="F25" si="8">F21+F22+F23+F24</f>
        <v>12310198</v>
      </c>
      <c r="G25" s="5">
        <f t="shared" ref="G25" si="9">G21+G22+G23+G24</f>
        <v>7985453</v>
      </c>
      <c r="H25" s="17"/>
    </row>
    <row r="26" spans="1:8" ht="15" customHeight="1" x14ac:dyDescent="0.2">
      <c r="A26" s="30" t="s">
        <v>32</v>
      </c>
      <c r="B26" s="31" t="s">
        <v>31</v>
      </c>
      <c r="C26" s="32" t="s">
        <v>22</v>
      </c>
      <c r="D26" s="33" t="s">
        <v>6</v>
      </c>
      <c r="E26" s="42">
        <v>3341596</v>
      </c>
      <c r="F26" s="42">
        <v>8341596</v>
      </c>
      <c r="G26" s="42">
        <v>4170798</v>
      </c>
      <c r="H26" s="16"/>
    </row>
    <row r="27" spans="1:8" ht="16.5" customHeight="1" x14ac:dyDescent="0.2">
      <c r="A27" s="34"/>
      <c r="B27" s="35"/>
      <c r="C27" s="32"/>
      <c r="D27" s="33" t="s">
        <v>7</v>
      </c>
      <c r="E27" s="42"/>
      <c r="F27" s="42"/>
      <c r="G27" s="42"/>
      <c r="H27" s="16"/>
    </row>
    <row r="28" spans="1:8" ht="17.25" customHeight="1" x14ac:dyDescent="0.2">
      <c r="A28" s="34"/>
      <c r="B28" s="35"/>
      <c r="C28" s="32"/>
      <c r="D28" s="33" t="s">
        <v>8</v>
      </c>
      <c r="E28" s="42">
        <v>213293.36</v>
      </c>
      <c r="F28" s="42">
        <v>532442.30000000005</v>
      </c>
      <c r="G28" s="42">
        <v>266221.15000000002</v>
      </c>
      <c r="H28" s="16"/>
    </row>
    <row r="29" spans="1:8" x14ac:dyDescent="0.2">
      <c r="A29" s="34"/>
      <c r="B29" s="35"/>
      <c r="C29" s="32"/>
      <c r="D29" s="33" t="s">
        <v>9</v>
      </c>
      <c r="E29" s="36"/>
      <c r="F29" s="36"/>
      <c r="G29" s="36"/>
      <c r="H29" s="16"/>
    </row>
    <row r="30" spans="1:8" ht="13.5" x14ac:dyDescent="0.2">
      <c r="A30" s="37"/>
      <c r="B30" s="38"/>
      <c r="C30" s="39"/>
      <c r="D30" s="40" t="s">
        <v>10</v>
      </c>
      <c r="E30" s="41">
        <f t="shared" ref="E30:G30" si="10">E26+E27+E28+E29</f>
        <v>3554889.36</v>
      </c>
      <c r="F30" s="41">
        <f t="shared" si="10"/>
        <v>8874038.3000000007</v>
      </c>
      <c r="G30" s="41">
        <f t="shared" si="10"/>
        <v>4437019.1500000004</v>
      </c>
      <c r="H30" s="17"/>
    </row>
    <row r="31" spans="1:8" ht="12" customHeight="1" x14ac:dyDescent="0.2">
      <c r="A31" s="13">
        <v>4</v>
      </c>
      <c r="B31" s="29" t="s">
        <v>15</v>
      </c>
      <c r="C31" s="18" t="s">
        <v>22</v>
      </c>
      <c r="D31" s="10" t="s">
        <v>6</v>
      </c>
      <c r="E31" s="3"/>
      <c r="F31" s="3"/>
      <c r="G31" s="3"/>
      <c r="H31" s="16"/>
    </row>
    <row r="32" spans="1:8" ht="15" customHeight="1" x14ac:dyDescent="0.2">
      <c r="A32" s="14"/>
      <c r="B32" s="27"/>
      <c r="C32" s="18"/>
      <c r="D32" s="10" t="s">
        <v>7</v>
      </c>
      <c r="E32" s="3"/>
      <c r="F32" s="3"/>
      <c r="G32" s="3"/>
      <c r="H32" s="16"/>
    </row>
    <row r="33" spans="1:8" x14ac:dyDescent="0.2">
      <c r="A33" s="14"/>
      <c r="B33" s="27"/>
      <c r="C33" s="18"/>
      <c r="D33" s="10" t="s">
        <v>8</v>
      </c>
      <c r="E33" s="3">
        <v>1527912</v>
      </c>
      <c r="F33" s="3">
        <v>1508308</v>
      </c>
      <c r="G33" s="3">
        <v>1533441</v>
      </c>
      <c r="H33" s="16"/>
    </row>
    <row r="34" spans="1:8" x14ac:dyDescent="0.2">
      <c r="A34" s="14"/>
      <c r="B34" s="27"/>
      <c r="C34" s="18"/>
      <c r="D34" s="10" t="s">
        <v>9</v>
      </c>
      <c r="E34" s="3"/>
      <c r="F34" s="3"/>
      <c r="G34" s="3"/>
      <c r="H34" s="16"/>
    </row>
    <row r="35" spans="1:8" x14ac:dyDescent="0.2">
      <c r="A35" s="14"/>
      <c r="B35" s="28"/>
      <c r="C35" s="22"/>
      <c r="D35" s="4" t="s">
        <v>10</v>
      </c>
      <c r="E35" s="5">
        <f t="shared" ref="E35" si="11">E31+E32+E33+E34</f>
        <v>1527912</v>
      </c>
      <c r="F35" s="5">
        <f t="shared" ref="F35" si="12">F31+F32+F33+F34</f>
        <v>1508308</v>
      </c>
      <c r="G35" s="5">
        <f t="shared" ref="G35" si="13">G31+G32+G33+G34</f>
        <v>1533441</v>
      </c>
      <c r="H35" s="17"/>
    </row>
    <row r="36" spans="1:8" ht="12.75" customHeight="1" x14ac:dyDescent="0.2">
      <c r="A36" s="47">
        <v>5</v>
      </c>
      <c r="B36" s="44" t="s">
        <v>16</v>
      </c>
      <c r="C36" s="18" t="s">
        <v>22</v>
      </c>
      <c r="D36" s="10" t="s">
        <v>6</v>
      </c>
      <c r="E36" s="3"/>
      <c r="F36" s="3"/>
      <c r="G36" s="3"/>
      <c r="H36" s="16"/>
    </row>
    <row r="37" spans="1:8" ht="15" customHeight="1" x14ac:dyDescent="0.2">
      <c r="A37" s="47"/>
      <c r="B37" s="45"/>
      <c r="C37" s="18"/>
      <c r="D37" s="10" t="s">
        <v>7</v>
      </c>
      <c r="E37" s="3"/>
      <c r="F37" s="3"/>
      <c r="G37" s="3"/>
      <c r="H37" s="16"/>
    </row>
    <row r="38" spans="1:8" x14ac:dyDescent="0.2">
      <c r="A38" s="47"/>
      <c r="B38" s="45"/>
      <c r="C38" s="18"/>
      <c r="D38" s="10" t="s">
        <v>8</v>
      </c>
      <c r="E38" s="3">
        <v>10000</v>
      </c>
      <c r="F38" s="3">
        <v>5000</v>
      </c>
      <c r="G38" s="3">
        <v>5000</v>
      </c>
      <c r="H38" s="16"/>
    </row>
    <row r="39" spans="1:8" x14ac:dyDescent="0.2">
      <c r="A39" s="47"/>
      <c r="B39" s="45"/>
      <c r="C39" s="18"/>
      <c r="D39" s="10" t="s">
        <v>9</v>
      </c>
      <c r="E39" s="3"/>
      <c r="F39" s="3"/>
      <c r="G39" s="3"/>
      <c r="H39" s="16"/>
    </row>
    <row r="40" spans="1:8" x14ac:dyDescent="0.2">
      <c r="A40" s="47"/>
      <c r="B40" s="46"/>
      <c r="C40" s="22"/>
      <c r="D40" s="4" t="s">
        <v>10</v>
      </c>
      <c r="E40" s="5">
        <f t="shared" ref="E40" si="14">E36+E37+E38+E39</f>
        <v>10000</v>
      </c>
      <c r="F40" s="5">
        <f t="shared" ref="F40" si="15">F36+F37+F38+F39</f>
        <v>5000</v>
      </c>
      <c r="G40" s="5">
        <f t="shared" ref="G40" si="16">G36+G37+G38+G39</f>
        <v>5000</v>
      </c>
      <c r="H40" s="17"/>
    </row>
    <row r="41" spans="1:8" ht="15" customHeight="1" x14ac:dyDescent="0.2">
      <c r="A41" s="13">
        <v>6</v>
      </c>
      <c r="B41" s="29" t="s">
        <v>17</v>
      </c>
      <c r="C41" s="18" t="s">
        <v>22</v>
      </c>
      <c r="D41" s="10" t="s">
        <v>6</v>
      </c>
      <c r="E41" s="3"/>
      <c r="F41" s="3"/>
      <c r="G41" s="3"/>
      <c r="H41" s="16"/>
    </row>
    <row r="42" spans="1:8" ht="15" customHeight="1" x14ac:dyDescent="0.2">
      <c r="A42" s="14"/>
      <c r="B42" s="27"/>
      <c r="C42" s="18"/>
      <c r="D42" s="10" t="s">
        <v>7</v>
      </c>
      <c r="E42" s="3"/>
      <c r="F42" s="3"/>
      <c r="G42" s="3"/>
      <c r="H42" s="16"/>
    </row>
    <row r="43" spans="1:8" x14ac:dyDescent="0.2">
      <c r="A43" s="14"/>
      <c r="B43" s="27"/>
      <c r="C43" s="18"/>
      <c r="D43" s="10" t="s">
        <v>8</v>
      </c>
      <c r="E43" s="3">
        <v>252760</v>
      </c>
      <c r="F43" s="3">
        <v>211463</v>
      </c>
      <c r="G43" s="3">
        <v>210113</v>
      </c>
      <c r="H43" s="16"/>
    </row>
    <row r="44" spans="1:8" x14ac:dyDescent="0.2">
      <c r="A44" s="14"/>
      <c r="B44" s="27"/>
      <c r="C44" s="18"/>
      <c r="D44" s="10" t="s">
        <v>9</v>
      </c>
      <c r="E44" s="3"/>
      <c r="F44" s="3"/>
      <c r="G44" s="3"/>
      <c r="H44" s="16"/>
    </row>
    <row r="45" spans="1:8" x14ac:dyDescent="0.2">
      <c r="A45" s="15"/>
      <c r="B45" s="28"/>
      <c r="C45" s="22"/>
      <c r="D45" s="4" t="s">
        <v>10</v>
      </c>
      <c r="E45" s="5">
        <f t="shared" ref="E45" si="17">E41+E42+E43+E44</f>
        <v>252760</v>
      </c>
      <c r="F45" s="5">
        <f t="shared" ref="F45" si="18">F41+F42+F43+F44</f>
        <v>211463</v>
      </c>
      <c r="G45" s="5">
        <f t="shared" ref="G45" si="19">G41+G42+G43+G44</f>
        <v>210113</v>
      </c>
      <c r="H45" s="17"/>
    </row>
    <row r="46" spans="1:8" ht="16.5" customHeight="1" x14ac:dyDescent="0.2">
      <c r="A46" s="13">
        <v>7</v>
      </c>
      <c r="B46" s="29" t="s">
        <v>18</v>
      </c>
      <c r="C46" s="18" t="s">
        <v>22</v>
      </c>
      <c r="D46" s="10" t="s">
        <v>6</v>
      </c>
      <c r="E46" s="3"/>
      <c r="F46" s="3"/>
      <c r="G46" s="3"/>
      <c r="H46" s="16"/>
    </row>
    <row r="47" spans="1:8" ht="15.75" customHeight="1" x14ac:dyDescent="0.2">
      <c r="A47" s="14"/>
      <c r="B47" s="27"/>
      <c r="C47" s="18"/>
      <c r="D47" s="10" t="s">
        <v>7</v>
      </c>
      <c r="E47" s="3"/>
      <c r="F47" s="3"/>
      <c r="G47" s="3"/>
      <c r="H47" s="16"/>
    </row>
    <row r="48" spans="1:8" x14ac:dyDescent="0.2">
      <c r="A48" s="14"/>
      <c r="B48" s="27"/>
      <c r="C48" s="18"/>
      <c r="D48" s="10" t="s">
        <v>8</v>
      </c>
      <c r="E48" s="43">
        <v>353640.47</v>
      </c>
      <c r="F48" s="3">
        <v>398497.65</v>
      </c>
      <c r="G48" s="3">
        <v>350103.94</v>
      </c>
      <c r="H48" s="16"/>
    </row>
    <row r="49" spans="1:8" x14ac:dyDescent="0.2">
      <c r="A49" s="14"/>
      <c r="B49" s="27"/>
      <c r="C49" s="18"/>
      <c r="D49" s="10" t="s">
        <v>9</v>
      </c>
      <c r="E49" s="3"/>
      <c r="F49" s="3"/>
      <c r="G49" s="3"/>
      <c r="H49" s="16"/>
    </row>
    <row r="50" spans="1:8" x14ac:dyDescent="0.2">
      <c r="A50" s="15"/>
      <c r="B50" s="28"/>
      <c r="C50" s="22"/>
      <c r="D50" s="4" t="s">
        <v>10</v>
      </c>
      <c r="E50" s="5">
        <f t="shared" ref="E50" si="20">E46+E47+E48+E49</f>
        <v>353640.47</v>
      </c>
      <c r="F50" s="5">
        <f t="shared" ref="F50" si="21">F46+F47+F48+F49</f>
        <v>398497.65</v>
      </c>
      <c r="G50" s="5">
        <f t="shared" ref="G50" si="22">G46+G47+G48+G49</f>
        <v>350103.94</v>
      </c>
      <c r="H50" s="17"/>
    </row>
    <row r="51" spans="1:8" ht="13.5" customHeight="1" x14ac:dyDescent="0.2">
      <c r="A51" s="13">
        <v>8</v>
      </c>
      <c r="B51" s="29" t="s">
        <v>19</v>
      </c>
      <c r="C51" s="18" t="s">
        <v>22</v>
      </c>
      <c r="D51" s="10" t="s">
        <v>6</v>
      </c>
      <c r="E51" s="3"/>
      <c r="F51" s="3"/>
      <c r="G51" s="3"/>
      <c r="H51" s="16"/>
    </row>
    <row r="52" spans="1:8" ht="15" customHeight="1" x14ac:dyDescent="0.2">
      <c r="A52" s="14"/>
      <c r="B52" s="27"/>
      <c r="C52" s="18"/>
      <c r="D52" s="10" t="s">
        <v>7</v>
      </c>
      <c r="E52" s="3"/>
      <c r="F52" s="3"/>
      <c r="G52" s="3"/>
      <c r="H52" s="16"/>
    </row>
    <row r="53" spans="1:8" x14ac:dyDescent="0.2">
      <c r="A53" s="14"/>
      <c r="B53" s="27"/>
      <c r="C53" s="18"/>
      <c r="D53" s="10" t="s">
        <v>8</v>
      </c>
      <c r="E53" s="3">
        <v>5000</v>
      </c>
      <c r="F53" s="3">
        <v>5000</v>
      </c>
      <c r="G53" s="3">
        <v>5000</v>
      </c>
      <c r="H53" s="16"/>
    </row>
    <row r="54" spans="1:8" x14ac:dyDescent="0.2">
      <c r="A54" s="14"/>
      <c r="B54" s="27"/>
      <c r="C54" s="18"/>
      <c r="D54" s="10" t="s">
        <v>9</v>
      </c>
      <c r="E54" s="3"/>
      <c r="F54" s="3"/>
      <c r="G54" s="3"/>
      <c r="H54" s="16"/>
    </row>
    <row r="55" spans="1:8" x14ac:dyDescent="0.2">
      <c r="A55" s="15"/>
      <c r="B55" s="28"/>
      <c r="C55" s="22"/>
      <c r="D55" s="4" t="s">
        <v>10</v>
      </c>
      <c r="E55" s="5">
        <f t="shared" ref="E55" si="23">E51+E52+E53+E54</f>
        <v>5000</v>
      </c>
      <c r="F55" s="5">
        <f t="shared" ref="F55" si="24">F51+F52+F53+F54</f>
        <v>5000</v>
      </c>
      <c r="G55" s="5">
        <f t="shared" ref="G55" si="25">G51+G52+G53+G54</f>
        <v>5000</v>
      </c>
      <c r="H55" s="17"/>
    </row>
    <row r="56" spans="1:8" ht="13.5" customHeight="1" x14ac:dyDescent="0.2">
      <c r="A56" s="13">
        <v>9</v>
      </c>
      <c r="B56" s="29" t="s">
        <v>20</v>
      </c>
      <c r="C56" s="18" t="s">
        <v>22</v>
      </c>
      <c r="D56" s="10" t="s">
        <v>6</v>
      </c>
      <c r="E56" s="3"/>
      <c r="F56" s="3"/>
      <c r="G56" s="3"/>
      <c r="H56" s="16"/>
    </row>
    <row r="57" spans="1:8" ht="13.5" customHeight="1" x14ac:dyDescent="0.2">
      <c r="A57" s="14"/>
      <c r="B57" s="27"/>
      <c r="C57" s="18"/>
      <c r="D57" s="10" t="s">
        <v>7</v>
      </c>
      <c r="E57" s="3"/>
      <c r="F57" s="3"/>
      <c r="G57" s="3"/>
      <c r="H57" s="16"/>
    </row>
    <row r="58" spans="1:8" x14ac:dyDescent="0.2">
      <c r="A58" s="14"/>
      <c r="B58" s="27"/>
      <c r="C58" s="18"/>
      <c r="D58" s="10" t="s">
        <v>8</v>
      </c>
      <c r="E58" s="3">
        <v>5000</v>
      </c>
      <c r="F58" s="3">
        <v>5000</v>
      </c>
      <c r="G58" s="3">
        <v>5000</v>
      </c>
      <c r="H58" s="16"/>
    </row>
    <row r="59" spans="1:8" x14ac:dyDescent="0.2">
      <c r="A59" s="14"/>
      <c r="B59" s="27"/>
      <c r="C59" s="18"/>
      <c r="D59" s="10" t="s">
        <v>9</v>
      </c>
      <c r="E59" s="3"/>
      <c r="F59" s="3"/>
      <c r="G59" s="3"/>
      <c r="H59" s="16"/>
    </row>
    <row r="60" spans="1:8" x14ac:dyDescent="0.2">
      <c r="A60" s="15"/>
      <c r="B60" s="28"/>
      <c r="C60" s="18"/>
      <c r="D60" s="4" t="s">
        <v>10</v>
      </c>
      <c r="E60" s="5">
        <f t="shared" ref="E60" si="26">E56+E57+E58+E59</f>
        <v>5000</v>
      </c>
      <c r="F60" s="5">
        <f t="shared" ref="F60" si="27">F56+F57+F58+F59</f>
        <v>5000</v>
      </c>
      <c r="G60" s="5">
        <f t="shared" ref="G60" si="28">G56+G57+G58+G59</f>
        <v>5000</v>
      </c>
      <c r="H60" s="17"/>
    </row>
    <row r="61" spans="1:8" ht="19.5" customHeight="1" x14ac:dyDescent="0.2">
      <c r="A61" s="13">
        <v>10</v>
      </c>
      <c r="B61" s="72" t="s">
        <v>21</v>
      </c>
      <c r="C61" s="75" t="s">
        <v>22</v>
      </c>
      <c r="D61" s="10" t="s">
        <v>6</v>
      </c>
      <c r="E61" s="3"/>
      <c r="F61" s="3"/>
      <c r="G61" s="3"/>
      <c r="H61" s="16"/>
    </row>
    <row r="62" spans="1:8" ht="21.75" customHeight="1" x14ac:dyDescent="0.2">
      <c r="A62" s="14"/>
      <c r="B62" s="73"/>
      <c r="C62" s="75"/>
      <c r="D62" s="10" t="s">
        <v>7</v>
      </c>
      <c r="E62" s="3"/>
      <c r="F62" s="3"/>
      <c r="G62" s="3"/>
      <c r="H62" s="16"/>
    </row>
    <row r="63" spans="1:8" ht="16.5" customHeight="1" x14ac:dyDescent="0.2">
      <c r="A63" s="14"/>
      <c r="B63" s="73"/>
      <c r="C63" s="75"/>
      <c r="D63" s="10" t="s">
        <v>8</v>
      </c>
      <c r="E63" s="3">
        <v>4134322</v>
      </c>
      <c r="F63" s="3">
        <v>4163177</v>
      </c>
      <c r="G63" s="3">
        <v>4193133</v>
      </c>
      <c r="H63" s="16"/>
    </row>
    <row r="64" spans="1:8" ht="21.75" customHeight="1" x14ac:dyDescent="0.2">
      <c r="A64" s="14"/>
      <c r="B64" s="73"/>
      <c r="C64" s="75"/>
      <c r="D64" s="10" t="s">
        <v>9</v>
      </c>
      <c r="E64" s="3"/>
      <c r="F64" s="3"/>
      <c r="G64" s="3"/>
      <c r="H64" s="16"/>
    </row>
    <row r="65" spans="1:8" ht="16.5" customHeight="1" x14ac:dyDescent="0.2">
      <c r="A65" s="15"/>
      <c r="B65" s="74"/>
      <c r="C65" s="75"/>
      <c r="D65" s="7" t="s">
        <v>10</v>
      </c>
      <c r="E65" s="8">
        <f t="shared" ref="E65:G65" si="29">E61+E62+E63+E64</f>
        <v>4134322</v>
      </c>
      <c r="F65" s="8">
        <f t="shared" si="29"/>
        <v>4163177</v>
      </c>
      <c r="G65" s="8">
        <f t="shared" si="29"/>
        <v>4193133</v>
      </c>
      <c r="H65" s="17"/>
    </row>
    <row r="66" spans="1:8" ht="15" customHeight="1" x14ac:dyDescent="0.2">
      <c r="A66" s="13">
        <v>11</v>
      </c>
      <c r="B66" s="72" t="s">
        <v>27</v>
      </c>
      <c r="C66" s="75" t="s">
        <v>22</v>
      </c>
      <c r="D66" s="10" t="s">
        <v>6</v>
      </c>
      <c r="E66" s="3"/>
      <c r="F66" s="3"/>
      <c r="G66" s="3"/>
      <c r="H66" s="16"/>
    </row>
    <row r="67" spans="1:8" ht="15.75" customHeight="1" x14ac:dyDescent="0.2">
      <c r="A67" s="14"/>
      <c r="B67" s="73"/>
      <c r="C67" s="75"/>
      <c r="D67" s="10" t="s">
        <v>7</v>
      </c>
      <c r="E67" s="3"/>
      <c r="F67" s="3"/>
      <c r="G67" s="3"/>
      <c r="H67" s="16"/>
    </row>
    <row r="68" spans="1:8" x14ac:dyDescent="0.2">
      <c r="A68" s="14"/>
      <c r="B68" s="73"/>
      <c r="C68" s="75"/>
      <c r="D68" s="10" t="s">
        <v>8</v>
      </c>
      <c r="E68" s="3">
        <v>5000</v>
      </c>
      <c r="F68" s="3">
        <v>5000</v>
      </c>
      <c r="G68" s="3">
        <v>5000</v>
      </c>
      <c r="H68" s="16"/>
    </row>
    <row r="69" spans="1:8" x14ac:dyDescent="0.2">
      <c r="A69" s="14"/>
      <c r="B69" s="73"/>
      <c r="C69" s="75"/>
      <c r="D69" s="10" t="s">
        <v>9</v>
      </c>
      <c r="E69" s="3"/>
      <c r="F69" s="3"/>
      <c r="G69" s="3"/>
      <c r="H69" s="16"/>
    </row>
    <row r="70" spans="1:8" ht="21" customHeight="1" x14ac:dyDescent="0.2">
      <c r="A70" s="15"/>
      <c r="B70" s="74"/>
      <c r="C70" s="75"/>
      <c r="D70" s="4" t="s">
        <v>10</v>
      </c>
      <c r="E70" s="5">
        <f t="shared" ref="E70" si="30">E66+E67+E68+E69</f>
        <v>5000</v>
      </c>
      <c r="F70" s="5">
        <f t="shared" ref="F70" si="31">F66+F67+F68+F69</f>
        <v>5000</v>
      </c>
      <c r="G70" s="5">
        <f t="shared" ref="G70" si="32">G66+G67+G68+G69</f>
        <v>5000</v>
      </c>
      <c r="H70" s="17"/>
    </row>
    <row r="71" spans="1:8" ht="27" customHeight="1" x14ac:dyDescent="0.2">
      <c r="A71" s="9"/>
      <c r="B71" s="19" t="s">
        <v>23</v>
      </c>
      <c r="C71" s="20"/>
      <c r="D71" s="21"/>
      <c r="E71" s="11">
        <f>E10</f>
        <v>13571697.469999999</v>
      </c>
      <c r="F71" s="11">
        <f t="shared" ref="F71:G71" si="33">F10</f>
        <v>18867081.649999999</v>
      </c>
      <c r="G71" s="11">
        <f t="shared" si="33"/>
        <v>14551020.940000001</v>
      </c>
      <c r="H71" s="12"/>
    </row>
    <row r="74" spans="1:8" x14ac:dyDescent="0.2">
      <c r="E74" s="48">
        <v>13571697.470000001</v>
      </c>
      <c r="F74" s="48">
        <v>18867081.649999999</v>
      </c>
      <c r="G74" s="48">
        <v>14551020.939999999</v>
      </c>
    </row>
    <row r="75" spans="1:8" x14ac:dyDescent="0.2">
      <c r="E75" s="48"/>
      <c r="F75" s="48"/>
      <c r="G75" s="48"/>
    </row>
    <row r="76" spans="1:8" x14ac:dyDescent="0.2">
      <c r="E76" s="48">
        <f>E71-E74</f>
        <v>0</v>
      </c>
      <c r="F76" s="48">
        <f t="shared" ref="F76:G76" si="34">F71-F74</f>
        <v>0</v>
      </c>
      <c r="G76" s="48">
        <f t="shared" si="34"/>
        <v>0</v>
      </c>
    </row>
  </sheetData>
  <mergeCells count="61">
    <mergeCell ref="H66:H70"/>
    <mergeCell ref="A61:A65"/>
    <mergeCell ref="B61:B65"/>
    <mergeCell ref="C61:C65"/>
    <mergeCell ref="H16:H20"/>
    <mergeCell ref="H21:H25"/>
    <mergeCell ref="H26:H30"/>
    <mergeCell ref="H31:H35"/>
    <mergeCell ref="H36:H40"/>
    <mergeCell ref="H41:H45"/>
    <mergeCell ref="H46:H50"/>
    <mergeCell ref="H51:H55"/>
    <mergeCell ref="H56:H60"/>
    <mergeCell ref="H61:H65"/>
    <mergeCell ref="A11:A15"/>
    <mergeCell ref="D2:H2"/>
    <mergeCell ref="A3:H3"/>
    <mergeCell ref="A4:A5"/>
    <mergeCell ref="B4:B5"/>
    <mergeCell ref="C4:C5"/>
    <mergeCell ref="D4:D5"/>
    <mergeCell ref="E4:G4"/>
    <mergeCell ref="H4:H5"/>
    <mergeCell ref="C11:C15"/>
    <mergeCell ref="B11:B15"/>
    <mergeCell ref="A6:A10"/>
    <mergeCell ref="B6:B10"/>
    <mergeCell ref="C6:C10"/>
    <mergeCell ref="H6:H10"/>
    <mergeCell ref="C66:C70"/>
    <mergeCell ref="C16:C20"/>
    <mergeCell ref="C21:C25"/>
    <mergeCell ref="C31:C35"/>
    <mergeCell ref="C36:C40"/>
    <mergeCell ref="C41:C45"/>
    <mergeCell ref="C46:C50"/>
    <mergeCell ref="C26:C30"/>
    <mergeCell ref="B51:B55"/>
    <mergeCell ref="B56:B60"/>
    <mergeCell ref="B71:D71"/>
    <mergeCell ref="C51:C55"/>
    <mergeCell ref="C56:C60"/>
    <mergeCell ref="B66:B70"/>
    <mergeCell ref="A46:A50"/>
    <mergeCell ref="B21:B25"/>
    <mergeCell ref="B31:B35"/>
    <mergeCell ref="B36:B40"/>
    <mergeCell ref="B41:B45"/>
    <mergeCell ref="B46:B50"/>
    <mergeCell ref="B16:B18"/>
    <mergeCell ref="A26:A30"/>
    <mergeCell ref="B26:B30"/>
    <mergeCell ref="A51:A55"/>
    <mergeCell ref="A56:A60"/>
    <mergeCell ref="H11:H15"/>
    <mergeCell ref="A21:A25"/>
    <mergeCell ref="A31:A35"/>
    <mergeCell ref="A36:A40"/>
    <mergeCell ref="A41:A45"/>
    <mergeCell ref="A66:A70"/>
    <mergeCell ref="A16:A20"/>
  </mergeCells>
  <pageMargins left="0.15748031496062992" right="0.15748031496062992" top="0.27559055118110237" bottom="0" header="0.31496062992125984" footer="0.15748031496062992"/>
  <pageSetup paperSize="9" scale="90" orientation="landscape" r:id="rId1"/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2021-11-26T11:58:46Z</dcterms:modified>
</cp:coreProperties>
</file>