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98A91CD-6A75-4019-BA3B-77EC6FD22210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8" i="3" l="1"/>
  <c r="K97" i="3"/>
  <c r="K93" i="3"/>
  <c r="K92" i="3" s="1"/>
  <c r="J98" i="3"/>
  <c r="J97" i="3"/>
  <c r="J93" i="3"/>
  <c r="J92" i="3" s="1"/>
  <c r="K85" i="3"/>
  <c r="K84" i="3"/>
  <c r="K83" i="3"/>
  <c r="K82" i="3" s="1"/>
  <c r="K81" i="3" s="1"/>
  <c r="K59" i="3"/>
  <c r="K58" i="3"/>
  <c r="K57" i="3" s="1"/>
  <c r="K56" i="3" s="1"/>
  <c r="K39" i="3"/>
  <c r="K38" i="3"/>
  <c r="J59" i="3"/>
  <c r="J58" i="3"/>
  <c r="J57" i="3"/>
  <c r="J56" i="3"/>
  <c r="J85" i="3"/>
  <c r="J84" i="3"/>
  <c r="J83" i="3"/>
  <c r="J82" i="3"/>
  <c r="J81" i="3" s="1"/>
  <c r="J39" i="3"/>
  <c r="J38" i="3"/>
  <c r="I39" i="3"/>
  <c r="I38" i="3" s="1"/>
  <c r="I85" i="3"/>
  <c r="I84" i="3"/>
  <c r="I83" i="3"/>
  <c r="I82" i="3" s="1"/>
  <c r="I81" i="3" s="1"/>
  <c r="I59" i="3"/>
  <c r="I58" i="3"/>
  <c r="I57" i="3" s="1"/>
  <c r="I56" i="3" s="1"/>
  <c r="L56" i="3" s="1"/>
  <c r="K54" i="3"/>
  <c r="K53" i="3" s="1"/>
  <c r="K52" i="3" s="1"/>
  <c r="K51" i="3" s="1"/>
  <c r="J54" i="3"/>
  <c r="J53" i="3" s="1"/>
  <c r="J52" i="3" s="1"/>
  <c r="J51" i="3" s="1"/>
  <c r="I54" i="3"/>
  <c r="I53" i="3" s="1"/>
  <c r="I52" i="3" s="1"/>
  <c r="I51" i="3" s="1"/>
  <c r="L51" i="3" s="1"/>
  <c r="I95" i="3"/>
  <c r="I94" i="3"/>
  <c r="I44" i="3"/>
  <c r="I43" i="3"/>
  <c r="I42" i="3" s="1"/>
  <c r="I41" i="3" s="1"/>
  <c r="L41" i="3" s="1"/>
  <c r="J49" i="3"/>
  <c r="J48" i="3" s="1"/>
  <c r="J47" i="3" s="1"/>
  <c r="J46" i="3" s="1"/>
  <c r="K49" i="3"/>
  <c r="K48" i="3" s="1"/>
  <c r="K47" i="3" s="1"/>
  <c r="K46" i="3" s="1"/>
  <c r="I49" i="3"/>
  <c r="I48" i="3" s="1"/>
  <c r="I47" i="3" s="1"/>
  <c r="I46" i="3" s="1"/>
  <c r="L46" i="3" s="1"/>
  <c r="K14" i="3"/>
  <c r="K13" i="3"/>
  <c r="K12" i="3"/>
  <c r="K11" i="3"/>
  <c r="J14" i="3"/>
  <c r="J13" i="3"/>
  <c r="J12" i="3"/>
  <c r="J11" i="3"/>
  <c r="I14" i="3"/>
  <c r="I13" i="3"/>
  <c r="I12" i="3"/>
  <c r="I11" i="3"/>
  <c r="K74" i="3"/>
  <c r="K73" i="3"/>
  <c r="K72" i="3"/>
  <c r="K71" i="3"/>
  <c r="J74" i="3"/>
  <c r="J73" i="3"/>
  <c r="J72" i="3"/>
  <c r="J71" i="3"/>
  <c r="I74" i="3"/>
  <c r="I73" i="3"/>
  <c r="I72" i="3"/>
  <c r="I71" i="3"/>
  <c r="L71" i="3" s="1"/>
  <c r="J69" i="3"/>
  <c r="J68" i="3"/>
  <c r="J67" i="3"/>
  <c r="J66" i="3" s="1"/>
  <c r="K69" i="3"/>
  <c r="K68" i="3"/>
  <c r="K67" i="3"/>
  <c r="K66" i="3" s="1"/>
  <c r="I69" i="3"/>
  <c r="I68" i="3"/>
  <c r="I67" i="3"/>
  <c r="I66" i="3" s="1"/>
  <c r="L66" i="3" s="1"/>
  <c r="J44" i="3"/>
  <c r="J43" i="3"/>
  <c r="J42" i="3" s="1"/>
  <c r="J41" i="3" s="1"/>
  <c r="K44" i="3"/>
  <c r="K43" i="3"/>
  <c r="K42" i="3" s="1"/>
  <c r="K41" i="3" s="1"/>
  <c r="K36" i="3"/>
  <c r="K35" i="3"/>
  <c r="K34" i="3" s="1"/>
  <c r="K33" i="3" s="1"/>
  <c r="J36" i="3"/>
  <c r="J35" i="3"/>
  <c r="I36" i="3"/>
  <c r="I35" i="3"/>
  <c r="J21" i="3"/>
  <c r="K21" i="3"/>
  <c r="I21" i="3"/>
  <c r="K19" i="3"/>
  <c r="K18" i="3" s="1"/>
  <c r="K17" i="3" s="1"/>
  <c r="K16" i="3" s="1"/>
  <c r="J19" i="3"/>
  <c r="J18" i="3"/>
  <c r="J17" i="3"/>
  <c r="J16" i="3"/>
  <c r="I19" i="3"/>
  <c r="I18" i="3"/>
  <c r="I17" i="3" s="1"/>
  <c r="I16" i="3" s="1"/>
  <c r="J34" i="3"/>
  <c r="J33" i="3"/>
  <c r="J10" i="3" l="1"/>
  <c r="J100" i="3" s="1"/>
  <c r="K10" i="3"/>
  <c r="K100" i="3" s="1"/>
  <c r="I34" i="3"/>
  <c r="I33" i="3" s="1"/>
  <c r="L33" i="3" s="1"/>
  <c r="L100" i="3" s="1"/>
  <c r="I10" i="3" l="1"/>
  <c r="I100" i="3" s="1"/>
</calcChain>
</file>

<file path=xl/sharedStrings.xml><?xml version="1.0" encoding="utf-8"?>
<sst xmlns="http://schemas.openxmlformats.org/spreadsheetml/2006/main" count="127" uniqueCount="52">
  <si>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</si>
  <si>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</si>
  <si>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</si>
  <si>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</si>
  <si>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</si>
  <si>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</si>
  <si>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</si>
  <si>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</si>
  <si>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</si>
  <si>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</si>
  <si>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</si>
  <si>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</si>
  <si>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</si>
  <si>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</si>
  <si>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</si>
  <si>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</si>
  <si>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</si>
  <si>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</si>
  <si>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</si>
  <si>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</si>
  <si>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</si>
  <si>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</si>
  <si>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</si>
  <si>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</si>
  <si>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</si>
  <si>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</si>
  <si>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</si>
  <si>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</si>
  <si>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</si>
  <si>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</si>
  <si>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Сумма на 2021 год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</si>
  <si>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</si>
  <si>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</si>
  <si>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</si>
  <si>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</si>
  <si>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</si>
  <si>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Сумма на 2022 год</t>
  </si>
  <si>
    <t>F2</t>
  </si>
  <si>
    <t>S6170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</si>
  <si>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</si>
  <si>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Комплексное социально-экономическое развитие Жирятинского сельского поселения (2020-2022 годы)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</si>
  <si>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</si>
  <si>
    <t>Формирование современной городской среды на террирории  МО Жирятинское сельское поселение на 2018-2024 годы</t>
  </si>
  <si>
    <t>Резервные средства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</si>
  <si>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</si>
  <si>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</si>
  <si>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</si>
  <si>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 г  №4-23</t>
  </si>
  <si>
    <t>Реализация программ (проектов инициативного бюджетирования</t>
  </si>
  <si>
    <t>S5870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</si>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</sst>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6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 shrinkToFi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top" wrapText="1"/>
    </xf>
    <xf numFmtId="0" fontId="9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2" borderId="1" xfId="3" applyFont="1" applyFill="1" applyBorder="1" applyAlignment="1">
      <alignment wrapText="1"/>
    </xf>
    <xf numFmtId="0" fontId="4" fillId="2" borderId="3" xfId="4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Border="1" applyAlignment="1">
      <alignment vertical="top" wrapText="1" shrinkToFit="1"/>
    </xf>
    <xf numFmtId="0" fontId="15" fillId="4" borderId="4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17" fillId="0" borderId="6" xfId="1" applyNumberFormat="1" applyFont="1" applyAlignment="1" applyProtection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2" applyFont="1" applyFill="1" applyAlignment="1">
      <alignment horizont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zoomScale="70" zoomScaleNormal="100" zoomScaleSheetLayoutView="70" workbookViewId="0">
      <pane xSplit="1" ySplit="9" topLeftCell="B78" activePane="bottomRight" state="frozen"/>
      <selection pane="topRight" activeCell="B1" sqref="B1"/>
      <selection pane="bottomLeft" activeCell="A10" sqref="A10"/>
      <selection pane="bottomRight" activeCell="J101" sqref="J101"/>
    </sheetView>
  </sheetViews>
  <sheetFormatPr defaultRowHeight="12.75" x14ac:dyDescent="0.2"/>
  <cols>
    <col min="1" max="1" width="54.85546875" style="27" customWidth="1"/>
    <col min="2" max="2" width="5.7109375" style="27" customWidth="1"/>
    <col min="3" max="3" width="9.5703125" style="27" customWidth="1"/>
    <col min="4" max="4" width="6.5703125" style="27" customWidth="1"/>
    <col min="5" max="5" width="7.140625" style="27" customWidth="1"/>
    <col min="6" max="6" width="9.85546875" style="27" customWidth="1"/>
    <col min="7" max="7" width="7.7109375" style="27" customWidth="1"/>
    <col min="8" max="8" width="0.140625" style="27" customWidth="1"/>
    <col min="9" max="9" width="20.5703125" style="27" customWidth="1"/>
    <col min="10" max="10" width="20.28515625" style="27" customWidth="1"/>
    <col min="11" max="11" width="20.140625" style="27" customWidth="1"/>
    <col min="12" max="12" width="0" style="27" hidden="1" customWidth="1"/>
    <col min="13" max="16384" width="9.140625" style="27"/>
  </cols>
  <sheetData>
    <row r="2" spans="1:11" ht="15.75" customHeight="1" x14ac:dyDescent="0.25">
      <c r="D2" s="28"/>
      <c r="E2" s="28"/>
      <c r="F2" s="47" t="s">
        <v>29</v>
      </c>
      <c r="G2" s="47"/>
      <c r="H2" s="47"/>
      <c r="I2" s="47"/>
      <c r="J2" s="47"/>
      <c r="K2" s="47"/>
    </row>
    <row r="3" spans="1:11" ht="15.75" customHeight="1" x14ac:dyDescent="0.25">
      <c r="D3" s="48" t="s">
        <v>6</v>
      </c>
      <c r="E3" s="48"/>
      <c r="F3" s="48"/>
      <c r="G3" s="48"/>
      <c r="H3" s="48"/>
      <c r="I3" s="48"/>
      <c r="J3" s="48"/>
      <c r="K3" s="48"/>
    </row>
    <row r="4" spans="1:11" ht="15.75" customHeight="1" x14ac:dyDescent="0.25">
      <c r="D4" s="48" t="s">
        <v>47</v>
      </c>
      <c r="E4" s="48"/>
      <c r="F4" s="48"/>
      <c r="G4" s="48"/>
      <c r="H4" s="48"/>
      <c r="I4" s="48"/>
      <c r="J4" s="48"/>
      <c r="K4" s="48"/>
    </row>
    <row r="5" spans="1:11" ht="36.75" customHeight="1" x14ac:dyDescent="0.25">
      <c r="D5" s="48" t="s">
        <v>39</v>
      </c>
      <c r="E5" s="48"/>
      <c r="F5" s="48"/>
      <c r="G5" s="48"/>
      <c r="H5" s="48"/>
      <c r="I5" s="48"/>
      <c r="J5" s="48"/>
      <c r="K5" s="48"/>
    </row>
    <row r="6" spans="1:11" ht="74.25" customHeight="1" x14ac:dyDescent="0.25">
      <c r="A6" s="49" t="s">
        <v>41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8.75" x14ac:dyDescent="0.3">
      <c r="A7" s="1"/>
      <c r="B7" s="1"/>
      <c r="C7" s="1"/>
      <c r="D7" s="1"/>
      <c r="E7" s="1"/>
      <c r="F7" s="1"/>
      <c r="G7" s="1"/>
      <c r="H7" s="1"/>
      <c r="I7" s="46" t="s">
        <v>10</v>
      </c>
      <c r="J7" s="46"/>
      <c r="K7" s="46"/>
    </row>
    <row r="8" spans="1:11" ht="75" x14ac:dyDescent="0.3">
      <c r="A8" s="2" t="s">
        <v>0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2" t="s">
        <v>1</v>
      </c>
      <c r="H8" s="29" t="s">
        <v>3</v>
      </c>
      <c r="I8" s="2" t="s">
        <v>15</v>
      </c>
      <c r="J8" s="2" t="s">
        <v>30</v>
      </c>
      <c r="K8" s="2" t="s">
        <v>36</v>
      </c>
    </row>
    <row r="9" spans="1:11" ht="18.75" x14ac:dyDescent="0.3">
      <c r="A9" s="3" t="s">
        <v>7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0"/>
      <c r="I9" s="3">
        <v>8</v>
      </c>
      <c r="J9" s="3">
        <v>9</v>
      </c>
      <c r="K9" s="3">
        <v>10</v>
      </c>
    </row>
    <row r="10" spans="1:11" ht="65.25" customHeight="1" x14ac:dyDescent="0.3">
      <c r="A10" s="4" t="s">
        <v>40</v>
      </c>
      <c r="B10" s="5">
        <v>25</v>
      </c>
      <c r="C10" s="5"/>
      <c r="D10" s="5"/>
      <c r="E10" s="5"/>
      <c r="F10" s="5"/>
      <c r="G10" s="5"/>
      <c r="H10" s="31"/>
      <c r="I10" s="5">
        <f>I11+I16+I33+I41+I46+I51+I56+I66+I71+I76</f>
        <v>26099725.77</v>
      </c>
      <c r="J10" s="5">
        <f>J11+J16+J23+J28+J33+J41+J46+J51+J56+J61+J66+J71</f>
        <v>16490469</v>
      </c>
      <c r="K10" s="5">
        <f>K11+K16+K23+K28+K33+K41+K46+K51+K56+K61+K66+K71</f>
        <v>17943534</v>
      </c>
    </row>
    <row r="11" spans="1:11" ht="63" customHeight="1" x14ac:dyDescent="0.3">
      <c r="A11" s="6" t="s">
        <v>13</v>
      </c>
      <c r="B11" s="7">
        <v>25</v>
      </c>
      <c r="C11" s="7">
        <v>0</v>
      </c>
      <c r="D11" s="7">
        <v>11</v>
      </c>
      <c r="E11" s="7"/>
      <c r="F11" s="8"/>
      <c r="G11" s="7"/>
      <c r="H11" s="32"/>
      <c r="I11" s="7">
        <f t="shared" ref="I11:K14" si="0">I12</f>
        <v>222211.66</v>
      </c>
      <c r="J11" s="7">
        <f t="shared" si="0"/>
        <v>203993</v>
      </c>
      <c r="K11" s="7">
        <f t="shared" si="0"/>
        <v>211875</v>
      </c>
    </row>
    <row r="12" spans="1:11" ht="20.25" customHeight="1" x14ac:dyDescent="0.3">
      <c r="A12" s="33" t="s">
        <v>21</v>
      </c>
      <c r="B12" s="10">
        <v>25</v>
      </c>
      <c r="C12" s="10">
        <v>0</v>
      </c>
      <c r="D12" s="10">
        <v>11</v>
      </c>
      <c r="E12" s="10">
        <v>925</v>
      </c>
      <c r="F12" s="11"/>
      <c r="G12" s="10"/>
      <c r="H12" s="33"/>
      <c r="I12" s="10">
        <f t="shared" si="0"/>
        <v>222211.66</v>
      </c>
      <c r="J12" s="10">
        <f t="shared" si="0"/>
        <v>203993</v>
      </c>
      <c r="K12" s="10">
        <f t="shared" si="0"/>
        <v>211875</v>
      </c>
    </row>
    <row r="13" spans="1:11" ht="58.5" customHeight="1" x14ac:dyDescent="0.3">
      <c r="A13" s="12" t="s">
        <v>13</v>
      </c>
      <c r="B13" s="10">
        <v>25</v>
      </c>
      <c r="C13" s="10">
        <v>0</v>
      </c>
      <c r="D13" s="10">
        <v>11</v>
      </c>
      <c r="E13" s="10">
        <v>925</v>
      </c>
      <c r="F13" s="13">
        <v>51180</v>
      </c>
      <c r="G13" s="10"/>
      <c r="H13" s="33"/>
      <c r="I13" s="10">
        <f t="shared" si="0"/>
        <v>222211.66</v>
      </c>
      <c r="J13" s="10">
        <f t="shared" si="0"/>
        <v>203993</v>
      </c>
      <c r="K13" s="10">
        <f t="shared" si="0"/>
        <v>211875</v>
      </c>
    </row>
    <row r="14" spans="1:11" ht="27.75" customHeight="1" x14ac:dyDescent="0.3">
      <c r="A14" s="33" t="s">
        <v>9</v>
      </c>
      <c r="B14" s="10">
        <v>25</v>
      </c>
      <c r="C14" s="10">
        <v>0</v>
      </c>
      <c r="D14" s="10">
        <v>11</v>
      </c>
      <c r="E14" s="10">
        <v>925</v>
      </c>
      <c r="F14" s="13">
        <v>51180</v>
      </c>
      <c r="G14" s="10">
        <v>500</v>
      </c>
      <c r="H14" s="33"/>
      <c r="I14" s="10">
        <f t="shared" si="0"/>
        <v>222211.66</v>
      </c>
      <c r="J14" s="10">
        <f t="shared" si="0"/>
        <v>203993</v>
      </c>
      <c r="K14" s="10">
        <f t="shared" si="0"/>
        <v>211875</v>
      </c>
    </row>
    <row r="15" spans="1:11" ht="22.5" customHeight="1" x14ac:dyDescent="0.3">
      <c r="A15" s="33" t="s">
        <v>27</v>
      </c>
      <c r="B15" s="10">
        <v>25</v>
      </c>
      <c r="C15" s="10">
        <v>0</v>
      </c>
      <c r="D15" s="10">
        <v>11</v>
      </c>
      <c r="E15" s="10">
        <v>925</v>
      </c>
      <c r="F15" s="13">
        <v>51180</v>
      </c>
      <c r="G15" s="10">
        <v>540</v>
      </c>
      <c r="H15" s="33"/>
      <c r="I15" s="10">
        <v>222211.66</v>
      </c>
      <c r="J15" s="10">
        <v>203993</v>
      </c>
      <c r="K15" s="10">
        <v>211875</v>
      </c>
    </row>
    <row r="16" spans="1:11" ht="45" customHeight="1" x14ac:dyDescent="0.3">
      <c r="A16" s="14" t="s">
        <v>8</v>
      </c>
      <c r="B16" s="7">
        <v>25</v>
      </c>
      <c r="C16" s="7">
        <v>0</v>
      </c>
      <c r="D16" s="7">
        <v>13</v>
      </c>
      <c r="E16" s="7"/>
      <c r="F16" s="7"/>
      <c r="G16" s="7"/>
      <c r="H16" s="32"/>
      <c r="I16" s="7">
        <f t="shared" ref="I16:K17" si="1">I17</f>
        <v>49080</v>
      </c>
      <c r="J16" s="7">
        <f t="shared" si="1"/>
        <v>35000</v>
      </c>
      <c r="K16" s="7">
        <f t="shared" si="1"/>
        <v>35000</v>
      </c>
    </row>
    <row r="17" spans="1:11" ht="18.75" x14ac:dyDescent="0.3">
      <c r="A17" s="9" t="s">
        <v>21</v>
      </c>
      <c r="B17" s="10">
        <v>25</v>
      </c>
      <c r="C17" s="10">
        <v>0</v>
      </c>
      <c r="D17" s="10">
        <v>13</v>
      </c>
      <c r="E17" s="10">
        <v>925</v>
      </c>
      <c r="F17" s="10"/>
      <c r="G17" s="10"/>
      <c r="H17" s="33"/>
      <c r="I17" s="10">
        <f t="shared" si="1"/>
        <v>49080</v>
      </c>
      <c r="J17" s="10">
        <f t="shared" si="1"/>
        <v>35000</v>
      </c>
      <c r="K17" s="10">
        <f t="shared" si="1"/>
        <v>35000</v>
      </c>
    </row>
    <row r="18" spans="1:11" ht="45.75" customHeight="1" x14ac:dyDescent="0.3">
      <c r="A18" s="9" t="s">
        <v>8</v>
      </c>
      <c r="B18" s="10">
        <v>25</v>
      </c>
      <c r="C18" s="10">
        <v>0</v>
      </c>
      <c r="D18" s="10">
        <v>13</v>
      </c>
      <c r="E18" s="10">
        <v>925</v>
      </c>
      <c r="F18" s="10">
        <v>80070</v>
      </c>
      <c r="G18" s="10"/>
      <c r="H18" s="33"/>
      <c r="I18" s="10">
        <f>I19+I21</f>
        <v>49080</v>
      </c>
      <c r="J18" s="10">
        <f>J19+J21</f>
        <v>35000</v>
      </c>
      <c r="K18" s="10">
        <f>K19+K21</f>
        <v>35000</v>
      </c>
    </row>
    <row r="19" spans="1:11" ht="39.75" customHeight="1" x14ac:dyDescent="0.3">
      <c r="A19" s="9" t="s">
        <v>14</v>
      </c>
      <c r="B19" s="10">
        <v>25</v>
      </c>
      <c r="C19" s="10">
        <v>0</v>
      </c>
      <c r="D19" s="10">
        <v>13</v>
      </c>
      <c r="E19" s="10">
        <v>925</v>
      </c>
      <c r="F19" s="10">
        <v>80070</v>
      </c>
      <c r="G19" s="10">
        <v>200</v>
      </c>
      <c r="H19" s="33"/>
      <c r="I19" s="10">
        <f>I20</f>
        <v>44080</v>
      </c>
      <c r="J19" s="10">
        <f>J20</f>
        <v>30000</v>
      </c>
      <c r="K19" s="10">
        <f>K20</f>
        <v>30000</v>
      </c>
    </row>
    <row r="20" spans="1:11" ht="56.25" x14ac:dyDescent="0.3">
      <c r="A20" s="9" t="s">
        <v>12</v>
      </c>
      <c r="B20" s="10">
        <v>25</v>
      </c>
      <c r="C20" s="10">
        <v>0</v>
      </c>
      <c r="D20" s="10">
        <v>13</v>
      </c>
      <c r="E20" s="10">
        <v>925</v>
      </c>
      <c r="F20" s="10">
        <v>80070</v>
      </c>
      <c r="G20" s="10">
        <v>240</v>
      </c>
      <c r="H20" s="33"/>
      <c r="I20" s="10">
        <v>44080</v>
      </c>
      <c r="J20" s="10">
        <v>30000</v>
      </c>
      <c r="K20" s="10">
        <v>30000</v>
      </c>
    </row>
    <row r="21" spans="1:11" ht="18.75" x14ac:dyDescent="0.3">
      <c r="A21" s="9" t="s">
        <v>2</v>
      </c>
      <c r="B21" s="10">
        <v>25</v>
      </c>
      <c r="C21" s="10">
        <v>0</v>
      </c>
      <c r="D21" s="10">
        <v>13</v>
      </c>
      <c r="E21" s="10">
        <v>925</v>
      </c>
      <c r="F21" s="10">
        <v>80070</v>
      </c>
      <c r="G21" s="10">
        <v>800</v>
      </c>
      <c r="H21" s="33"/>
      <c r="I21" s="10">
        <f>I22</f>
        <v>5000</v>
      </c>
      <c r="J21" s="10">
        <f>J22</f>
        <v>5000</v>
      </c>
      <c r="K21" s="10">
        <f>K22</f>
        <v>5000</v>
      </c>
    </row>
    <row r="22" spans="1:11" ht="25.5" customHeight="1" x14ac:dyDescent="0.3">
      <c r="A22" s="9" t="s">
        <v>11</v>
      </c>
      <c r="B22" s="10">
        <v>25</v>
      </c>
      <c r="C22" s="10">
        <v>0</v>
      </c>
      <c r="D22" s="10">
        <v>13</v>
      </c>
      <c r="E22" s="10">
        <v>925</v>
      </c>
      <c r="F22" s="10">
        <v>80070</v>
      </c>
      <c r="G22" s="10">
        <v>850</v>
      </c>
      <c r="H22" s="33"/>
      <c r="I22" s="10">
        <v>5000</v>
      </c>
      <c r="J22" s="10">
        <v>5000</v>
      </c>
      <c r="K22" s="10">
        <v>5000</v>
      </c>
    </row>
    <row r="23" spans="1:11" ht="25.5" customHeight="1" x14ac:dyDescent="0.3">
      <c r="A23" s="14" t="s">
        <v>50</v>
      </c>
      <c r="B23" s="7">
        <v>25</v>
      </c>
      <c r="C23" s="7">
        <v>0</v>
      </c>
      <c r="D23" s="7">
        <v>14</v>
      </c>
      <c r="E23" s="7"/>
      <c r="F23" s="7"/>
      <c r="G23" s="7"/>
      <c r="H23" s="32"/>
      <c r="I23" s="7"/>
      <c r="J23" s="7">
        <v>10000</v>
      </c>
      <c r="K23" s="7">
        <v>10000</v>
      </c>
    </row>
    <row r="24" spans="1:11" ht="25.5" customHeight="1" x14ac:dyDescent="0.3">
      <c r="A24" s="9" t="s">
        <v>21</v>
      </c>
      <c r="B24" s="10">
        <v>25</v>
      </c>
      <c r="C24" s="10">
        <v>0</v>
      </c>
      <c r="D24" s="10">
        <v>14</v>
      </c>
      <c r="E24" s="10">
        <v>925</v>
      </c>
      <c r="F24" s="10"/>
      <c r="G24" s="10"/>
      <c r="H24" s="33"/>
      <c r="I24" s="10"/>
      <c r="J24" s="10">
        <v>10000</v>
      </c>
      <c r="K24" s="10">
        <v>10000</v>
      </c>
    </row>
    <row r="25" spans="1:11" ht="25.5" customHeight="1" x14ac:dyDescent="0.3">
      <c r="A25" s="9" t="s">
        <v>50</v>
      </c>
      <c r="B25" s="10">
        <v>25</v>
      </c>
      <c r="C25" s="10">
        <v>0</v>
      </c>
      <c r="D25" s="10">
        <v>14</v>
      </c>
      <c r="E25" s="10">
        <v>925</v>
      </c>
      <c r="F25" s="10">
        <v>80900</v>
      </c>
      <c r="G25" s="10"/>
      <c r="H25" s="33"/>
      <c r="I25" s="10"/>
      <c r="J25" s="10">
        <v>10000</v>
      </c>
      <c r="K25" s="10">
        <v>10000</v>
      </c>
    </row>
    <row r="26" spans="1:11" ht="25.5" customHeight="1" x14ac:dyDescent="0.3">
      <c r="A26" s="9" t="s">
        <v>14</v>
      </c>
      <c r="B26" s="10">
        <v>25</v>
      </c>
      <c r="C26" s="10">
        <v>0</v>
      </c>
      <c r="D26" s="10">
        <v>14</v>
      </c>
      <c r="E26" s="10">
        <v>925</v>
      </c>
      <c r="F26" s="10">
        <v>80900</v>
      </c>
      <c r="G26" s="10">
        <v>200</v>
      </c>
      <c r="H26" s="33"/>
      <c r="I26" s="10"/>
      <c r="J26" s="10">
        <v>10000</v>
      </c>
      <c r="K26" s="10">
        <v>10000</v>
      </c>
    </row>
    <row r="27" spans="1:11" ht="25.5" customHeight="1" x14ac:dyDescent="0.3">
      <c r="A27" s="9" t="s">
        <v>12</v>
      </c>
      <c r="B27" s="10">
        <v>25</v>
      </c>
      <c r="C27" s="10">
        <v>0</v>
      </c>
      <c r="D27" s="10">
        <v>14</v>
      </c>
      <c r="E27" s="10">
        <v>925</v>
      </c>
      <c r="F27" s="10">
        <v>80900</v>
      </c>
      <c r="G27" s="10">
        <v>240</v>
      </c>
      <c r="H27" s="33"/>
      <c r="I27" s="10"/>
      <c r="J27" s="10">
        <v>10000</v>
      </c>
      <c r="K27" s="10">
        <v>10000</v>
      </c>
    </row>
    <row r="28" spans="1:11" ht="25.5" customHeight="1" x14ac:dyDescent="0.3">
      <c r="A28" s="14" t="s">
        <v>51</v>
      </c>
      <c r="B28" s="7">
        <v>25</v>
      </c>
      <c r="C28" s="7">
        <v>0</v>
      </c>
      <c r="D28" s="7">
        <v>16</v>
      </c>
      <c r="E28" s="7"/>
      <c r="F28" s="7"/>
      <c r="G28" s="7"/>
      <c r="H28" s="32"/>
      <c r="I28" s="7"/>
      <c r="J28" s="7">
        <v>15000</v>
      </c>
      <c r="K28" s="7">
        <v>15000</v>
      </c>
    </row>
    <row r="29" spans="1:11" ht="25.5" customHeight="1" x14ac:dyDescent="0.3">
      <c r="A29" s="9" t="s">
        <v>21</v>
      </c>
      <c r="B29" s="10">
        <v>25</v>
      </c>
      <c r="C29" s="10">
        <v>0</v>
      </c>
      <c r="D29" s="10">
        <v>16</v>
      </c>
      <c r="E29" s="10">
        <v>925</v>
      </c>
      <c r="F29" s="10"/>
      <c r="G29" s="10"/>
      <c r="H29" s="33"/>
      <c r="I29" s="10"/>
      <c r="J29" s="10">
        <v>15000</v>
      </c>
      <c r="K29" s="10">
        <v>15000</v>
      </c>
    </row>
    <row r="30" spans="1:11" ht="25.5" customHeight="1" x14ac:dyDescent="0.3">
      <c r="A30" s="9" t="s">
        <v>51</v>
      </c>
      <c r="B30" s="10">
        <v>25</v>
      </c>
      <c r="C30" s="10">
        <v>0</v>
      </c>
      <c r="D30" s="10">
        <v>16</v>
      </c>
      <c r="E30" s="10">
        <v>925</v>
      </c>
      <c r="F30" s="10">
        <v>81140</v>
      </c>
      <c r="G30" s="10"/>
      <c r="H30" s="33"/>
      <c r="I30" s="10"/>
      <c r="J30" s="10">
        <v>15000</v>
      </c>
      <c r="K30" s="10">
        <v>15000</v>
      </c>
    </row>
    <row r="31" spans="1:11" ht="25.5" customHeight="1" x14ac:dyDescent="0.3">
      <c r="A31" s="9" t="s">
        <v>14</v>
      </c>
      <c r="B31" s="10">
        <v>25</v>
      </c>
      <c r="C31" s="10">
        <v>0</v>
      </c>
      <c r="D31" s="10">
        <v>16</v>
      </c>
      <c r="E31" s="10">
        <v>925</v>
      </c>
      <c r="F31" s="10">
        <v>81140</v>
      </c>
      <c r="G31" s="10">
        <v>200</v>
      </c>
      <c r="H31" s="33"/>
      <c r="I31" s="10"/>
      <c r="J31" s="10">
        <v>15000</v>
      </c>
      <c r="K31" s="10">
        <v>15000</v>
      </c>
    </row>
    <row r="32" spans="1:11" ht="25.5" customHeight="1" x14ac:dyDescent="0.3">
      <c r="A32" s="9" t="s">
        <v>12</v>
      </c>
      <c r="B32" s="10">
        <v>25</v>
      </c>
      <c r="C32" s="10">
        <v>0</v>
      </c>
      <c r="D32" s="10">
        <v>16</v>
      </c>
      <c r="E32" s="10">
        <v>925</v>
      </c>
      <c r="F32" s="10">
        <v>81140</v>
      </c>
      <c r="G32" s="10">
        <v>240</v>
      </c>
      <c r="H32" s="33"/>
      <c r="I32" s="10"/>
      <c r="J32" s="10">
        <v>15000</v>
      </c>
      <c r="K32" s="10">
        <v>15000</v>
      </c>
    </row>
    <row r="33" spans="1:12" ht="46.5" customHeight="1" x14ac:dyDescent="0.3">
      <c r="A33" s="16" t="s">
        <v>22</v>
      </c>
      <c r="B33" s="7">
        <v>25</v>
      </c>
      <c r="C33" s="7">
        <v>0</v>
      </c>
      <c r="D33" s="7">
        <v>18</v>
      </c>
      <c r="E33" s="7"/>
      <c r="F33" s="8"/>
      <c r="G33" s="7"/>
      <c r="H33" s="32"/>
      <c r="I33" s="7">
        <f t="shared" ref="I33:K36" si="2">I34</f>
        <v>18436134.109999999</v>
      </c>
      <c r="J33" s="7">
        <f t="shared" si="2"/>
        <v>10915644</v>
      </c>
      <c r="K33" s="7">
        <f t="shared" si="2"/>
        <v>12374126</v>
      </c>
      <c r="L33" s="27">
        <f>I33</f>
        <v>18436134.109999999</v>
      </c>
    </row>
    <row r="34" spans="1:12" ht="18.75" x14ac:dyDescent="0.3">
      <c r="A34" s="9" t="s">
        <v>21</v>
      </c>
      <c r="B34" s="10">
        <v>25</v>
      </c>
      <c r="C34" s="10">
        <v>0</v>
      </c>
      <c r="D34" s="10">
        <v>18</v>
      </c>
      <c r="E34" s="10">
        <v>925</v>
      </c>
      <c r="F34" s="11"/>
      <c r="G34" s="10"/>
      <c r="H34" s="33"/>
      <c r="I34" s="10">
        <f>I35+I38</f>
        <v>18436134.109999999</v>
      </c>
      <c r="J34" s="10">
        <f>J35+J38</f>
        <v>10915644</v>
      </c>
      <c r="K34" s="10">
        <f>K35+K38</f>
        <v>12374126</v>
      </c>
    </row>
    <row r="35" spans="1:12" ht="41.25" customHeight="1" x14ac:dyDescent="0.3">
      <c r="A35" s="39" t="s">
        <v>22</v>
      </c>
      <c r="B35" s="10">
        <v>25</v>
      </c>
      <c r="C35" s="10">
        <v>0</v>
      </c>
      <c r="D35" s="10">
        <v>18</v>
      </c>
      <c r="E35" s="10">
        <v>925</v>
      </c>
      <c r="F35" s="11">
        <v>81600</v>
      </c>
      <c r="G35" s="10"/>
      <c r="H35" s="33"/>
      <c r="I35" s="10">
        <f t="shared" si="2"/>
        <v>2822395.11</v>
      </c>
      <c r="J35" s="10">
        <f t="shared" si="2"/>
        <v>3345623</v>
      </c>
      <c r="K35" s="10">
        <f t="shared" si="2"/>
        <v>3500087</v>
      </c>
    </row>
    <row r="36" spans="1:12" ht="56.25" x14ac:dyDescent="0.3">
      <c r="A36" s="9" t="s">
        <v>14</v>
      </c>
      <c r="B36" s="10">
        <v>25</v>
      </c>
      <c r="C36" s="10">
        <v>0</v>
      </c>
      <c r="D36" s="10">
        <v>18</v>
      </c>
      <c r="E36" s="10">
        <v>925</v>
      </c>
      <c r="F36" s="11">
        <v>81600</v>
      </c>
      <c r="G36" s="10">
        <v>200</v>
      </c>
      <c r="H36" s="33"/>
      <c r="I36" s="10">
        <f t="shared" si="2"/>
        <v>2822395.11</v>
      </c>
      <c r="J36" s="10">
        <f t="shared" si="2"/>
        <v>3345623</v>
      </c>
      <c r="K36" s="10">
        <f t="shared" si="2"/>
        <v>3500087</v>
      </c>
    </row>
    <row r="37" spans="1:12" ht="56.25" x14ac:dyDescent="0.3">
      <c r="A37" s="9" t="s">
        <v>12</v>
      </c>
      <c r="B37" s="10">
        <v>25</v>
      </c>
      <c r="C37" s="10">
        <v>0</v>
      </c>
      <c r="D37" s="10">
        <v>18</v>
      </c>
      <c r="E37" s="10">
        <v>925</v>
      </c>
      <c r="F37" s="11">
        <v>81600</v>
      </c>
      <c r="G37" s="10">
        <v>240</v>
      </c>
      <c r="H37" s="33"/>
      <c r="I37" s="10">
        <v>2822395.11</v>
      </c>
      <c r="J37" s="10">
        <v>3345623</v>
      </c>
      <c r="K37" s="10">
        <v>3500087</v>
      </c>
    </row>
    <row r="38" spans="1:12" ht="81.75" customHeight="1" x14ac:dyDescent="0.3">
      <c r="A38" s="44" t="s">
        <v>46</v>
      </c>
      <c r="B38" s="10">
        <v>25</v>
      </c>
      <c r="C38" s="10">
        <v>0</v>
      </c>
      <c r="D38" s="10">
        <v>18</v>
      </c>
      <c r="E38" s="10">
        <v>925</v>
      </c>
      <c r="F38" s="11" t="s">
        <v>38</v>
      </c>
      <c r="G38" s="10"/>
      <c r="H38" s="34"/>
      <c r="I38" s="19">
        <f t="shared" ref="I38:K39" si="3">I39</f>
        <v>15613739</v>
      </c>
      <c r="J38" s="19">
        <f t="shared" si="3"/>
        <v>7570021</v>
      </c>
      <c r="K38" s="19">
        <f t="shared" si="3"/>
        <v>8874039</v>
      </c>
    </row>
    <row r="39" spans="1:12" ht="56.25" x14ac:dyDescent="0.3">
      <c r="A39" s="9" t="s">
        <v>14</v>
      </c>
      <c r="B39" s="10">
        <v>25</v>
      </c>
      <c r="C39" s="10">
        <v>0</v>
      </c>
      <c r="D39" s="10">
        <v>18</v>
      </c>
      <c r="E39" s="10">
        <v>925</v>
      </c>
      <c r="F39" s="11" t="s">
        <v>38</v>
      </c>
      <c r="G39" s="10">
        <v>200</v>
      </c>
      <c r="H39" s="34"/>
      <c r="I39" s="19">
        <f t="shared" si="3"/>
        <v>15613739</v>
      </c>
      <c r="J39" s="19">
        <f t="shared" si="3"/>
        <v>7570021</v>
      </c>
      <c r="K39" s="19">
        <f t="shared" si="3"/>
        <v>8874039</v>
      </c>
    </row>
    <row r="40" spans="1:12" ht="56.25" x14ac:dyDescent="0.3">
      <c r="A40" s="9" t="s">
        <v>12</v>
      </c>
      <c r="B40" s="10">
        <v>25</v>
      </c>
      <c r="C40" s="10">
        <v>0</v>
      </c>
      <c r="D40" s="10">
        <v>18</v>
      </c>
      <c r="E40" s="10">
        <v>925</v>
      </c>
      <c r="F40" s="11" t="s">
        <v>38</v>
      </c>
      <c r="G40" s="10">
        <v>240</v>
      </c>
      <c r="H40" s="34"/>
      <c r="I40" s="19">
        <v>15613739</v>
      </c>
      <c r="J40" s="19">
        <v>7570021</v>
      </c>
      <c r="K40" s="19">
        <v>8874039</v>
      </c>
    </row>
    <row r="41" spans="1:12" ht="30.75" customHeight="1" x14ac:dyDescent="0.3">
      <c r="A41" s="16" t="s">
        <v>23</v>
      </c>
      <c r="B41" s="7">
        <v>25</v>
      </c>
      <c r="C41" s="7">
        <v>0</v>
      </c>
      <c r="D41" s="7">
        <v>19</v>
      </c>
      <c r="E41" s="7"/>
      <c r="F41" s="8"/>
      <c r="G41" s="7"/>
      <c r="H41" s="32"/>
      <c r="I41" s="7">
        <f t="shared" ref="I41:K44" si="4">I42</f>
        <v>2059020</v>
      </c>
      <c r="J41" s="7">
        <f t="shared" si="4"/>
        <v>1681398</v>
      </c>
      <c r="K41" s="7">
        <f t="shared" si="4"/>
        <v>1680603</v>
      </c>
      <c r="L41" s="27">
        <f>I41</f>
        <v>2059020</v>
      </c>
    </row>
    <row r="42" spans="1:12" ht="26.25" customHeight="1" x14ac:dyDescent="0.3">
      <c r="A42" s="9" t="s">
        <v>21</v>
      </c>
      <c r="B42" s="10">
        <v>25</v>
      </c>
      <c r="C42" s="10">
        <v>0</v>
      </c>
      <c r="D42" s="10">
        <v>19</v>
      </c>
      <c r="E42" s="10">
        <v>925</v>
      </c>
      <c r="F42" s="11"/>
      <c r="G42" s="10"/>
      <c r="H42" s="33"/>
      <c r="I42" s="10">
        <f t="shared" si="4"/>
        <v>2059020</v>
      </c>
      <c r="J42" s="10">
        <f t="shared" si="4"/>
        <v>1681398</v>
      </c>
      <c r="K42" s="10">
        <f t="shared" si="4"/>
        <v>1680603</v>
      </c>
    </row>
    <row r="43" spans="1:12" ht="24.75" customHeight="1" x14ac:dyDescent="0.3">
      <c r="A43" s="39" t="s">
        <v>23</v>
      </c>
      <c r="B43" s="10">
        <v>25</v>
      </c>
      <c r="C43" s="10">
        <v>0</v>
      </c>
      <c r="D43" s="10">
        <v>19</v>
      </c>
      <c r="E43" s="10">
        <v>925</v>
      </c>
      <c r="F43" s="11">
        <v>81690</v>
      </c>
      <c r="G43" s="10"/>
      <c r="H43" s="33"/>
      <c r="I43" s="10">
        <f t="shared" si="4"/>
        <v>2059020</v>
      </c>
      <c r="J43" s="10">
        <f t="shared" si="4"/>
        <v>1681398</v>
      </c>
      <c r="K43" s="10">
        <f t="shared" si="4"/>
        <v>1680603</v>
      </c>
    </row>
    <row r="44" spans="1:12" ht="56.25" x14ac:dyDescent="0.3">
      <c r="A44" s="9" t="s">
        <v>14</v>
      </c>
      <c r="B44" s="10">
        <v>25</v>
      </c>
      <c r="C44" s="10">
        <v>0</v>
      </c>
      <c r="D44" s="10">
        <v>19</v>
      </c>
      <c r="E44" s="10">
        <v>925</v>
      </c>
      <c r="F44" s="11">
        <v>81690</v>
      </c>
      <c r="G44" s="10">
        <v>200</v>
      </c>
      <c r="H44" s="33"/>
      <c r="I44" s="10">
        <f t="shared" si="4"/>
        <v>2059020</v>
      </c>
      <c r="J44" s="10">
        <f t="shared" si="4"/>
        <v>1681398</v>
      </c>
      <c r="K44" s="10">
        <f t="shared" si="4"/>
        <v>1680603</v>
      </c>
    </row>
    <row r="45" spans="1:12" ht="56.25" x14ac:dyDescent="0.3">
      <c r="A45" s="9" t="s">
        <v>12</v>
      </c>
      <c r="B45" s="10">
        <v>25</v>
      </c>
      <c r="C45" s="10">
        <v>0</v>
      </c>
      <c r="D45" s="10">
        <v>19</v>
      </c>
      <c r="E45" s="10">
        <v>925</v>
      </c>
      <c r="F45" s="11">
        <v>81690</v>
      </c>
      <c r="G45" s="10">
        <v>240</v>
      </c>
      <c r="H45" s="33"/>
      <c r="I45" s="10">
        <v>2059020</v>
      </c>
      <c r="J45" s="10">
        <v>1681398</v>
      </c>
      <c r="K45" s="10">
        <v>1680603</v>
      </c>
    </row>
    <row r="46" spans="1:12" ht="18.75" x14ac:dyDescent="0.3">
      <c r="A46" s="16" t="s">
        <v>4</v>
      </c>
      <c r="B46" s="7">
        <v>25</v>
      </c>
      <c r="C46" s="7">
        <v>0</v>
      </c>
      <c r="D46" s="7">
        <v>20</v>
      </c>
      <c r="E46" s="7"/>
      <c r="F46" s="8"/>
      <c r="G46" s="7"/>
      <c r="H46" s="32"/>
      <c r="I46" s="7">
        <f t="shared" ref="I46:K49" si="5">I47</f>
        <v>25920</v>
      </c>
      <c r="J46" s="7">
        <f t="shared" si="5"/>
        <v>85000</v>
      </c>
      <c r="K46" s="7">
        <f t="shared" si="5"/>
        <v>85000</v>
      </c>
      <c r="L46" s="27">
        <f>I46</f>
        <v>25920</v>
      </c>
    </row>
    <row r="47" spans="1:12" ht="23.25" customHeight="1" x14ac:dyDescent="0.3">
      <c r="A47" s="9" t="s">
        <v>21</v>
      </c>
      <c r="B47" s="10">
        <v>25</v>
      </c>
      <c r="C47" s="10">
        <v>0</v>
      </c>
      <c r="D47" s="10">
        <v>20</v>
      </c>
      <c r="E47" s="10">
        <v>925</v>
      </c>
      <c r="F47" s="11"/>
      <c r="G47" s="10"/>
      <c r="H47" s="33"/>
      <c r="I47" s="10">
        <f t="shared" si="5"/>
        <v>25920</v>
      </c>
      <c r="J47" s="10">
        <f t="shared" si="5"/>
        <v>85000</v>
      </c>
      <c r="K47" s="10">
        <f t="shared" si="5"/>
        <v>85000</v>
      </c>
    </row>
    <row r="48" spans="1:12" ht="23.25" customHeight="1" x14ac:dyDescent="0.3">
      <c r="A48" s="39" t="s">
        <v>4</v>
      </c>
      <c r="B48" s="10">
        <v>25</v>
      </c>
      <c r="C48" s="10">
        <v>0</v>
      </c>
      <c r="D48" s="10">
        <v>20</v>
      </c>
      <c r="E48" s="10">
        <v>925</v>
      </c>
      <c r="F48" s="11">
        <v>81700</v>
      </c>
      <c r="G48" s="10"/>
      <c r="H48" s="33"/>
      <c r="I48" s="10">
        <f t="shared" si="5"/>
        <v>25920</v>
      </c>
      <c r="J48" s="10">
        <f t="shared" si="5"/>
        <v>85000</v>
      </c>
      <c r="K48" s="10">
        <f t="shared" si="5"/>
        <v>85000</v>
      </c>
    </row>
    <row r="49" spans="1:12" ht="56.25" x14ac:dyDescent="0.3">
      <c r="A49" s="9" t="s">
        <v>14</v>
      </c>
      <c r="B49" s="10">
        <v>25</v>
      </c>
      <c r="C49" s="10">
        <v>0</v>
      </c>
      <c r="D49" s="10">
        <v>20</v>
      </c>
      <c r="E49" s="10">
        <v>925</v>
      </c>
      <c r="F49" s="11">
        <v>81700</v>
      </c>
      <c r="G49" s="10">
        <v>200</v>
      </c>
      <c r="H49" s="33"/>
      <c r="I49" s="10">
        <f t="shared" si="5"/>
        <v>25920</v>
      </c>
      <c r="J49" s="10">
        <f t="shared" si="5"/>
        <v>85000</v>
      </c>
      <c r="K49" s="10">
        <f t="shared" si="5"/>
        <v>85000</v>
      </c>
    </row>
    <row r="50" spans="1:12" ht="56.25" x14ac:dyDescent="0.3">
      <c r="A50" s="9" t="s">
        <v>12</v>
      </c>
      <c r="B50" s="10">
        <v>25</v>
      </c>
      <c r="C50" s="10">
        <v>0</v>
      </c>
      <c r="D50" s="10">
        <v>20</v>
      </c>
      <c r="E50" s="10">
        <v>925</v>
      </c>
      <c r="F50" s="11">
        <v>81700</v>
      </c>
      <c r="G50" s="10">
        <v>240</v>
      </c>
      <c r="H50" s="33"/>
      <c r="I50" s="10">
        <v>25920</v>
      </c>
      <c r="J50" s="10">
        <v>85000</v>
      </c>
      <c r="K50" s="10">
        <v>85000</v>
      </c>
    </row>
    <row r="51" spans="1:12" ht="37.5" x14ac:dyDescent="0.3">
      <c r="A51" s="16" t="s">
        <v>5</v>
      </c>
      <c r="B51" s="7">
        <v>25</v>
      </c>
      <c r="C51" s="7">
        <v>0</v>
      </c>
      <c r="D51" s="7">
        <v>21</v>
      </c>
      <c r="E51" s="7"/>
      <c r="F51" s="8"/>
      <c r="G51" s="7"/>
      <c r="H51" s="32"/>
      <c r="I51" s="7">
        <f t="shared" ref="I51:K54" si="6">I52</f>
        <v>152572</v>
      </c>
      <c r="J51" s="7">
        <f t="shared" si="6"/>
        <v>171492</v>
      </c>
      <c r="K51" s="7">
        <f t="shared" si="6"/>
        <v>172482</v>
      </c>
      <c r="L51" s="27">
        <f>I51</f>
        <v>152572</v>
      </c>
    </row>
    <row r="52" spans="1:12" ht="18.75" x14ac:dyDescent="0.3">
      <c r="A52" s="9" t="s">
        <v>21</v>
      </c>
      <c r="B52" s="10">
        <v>25</v>
      </c>
      <c r="C52" s="10">
        <v>0</v>
      </c>
      <c r="D52" s="10">
        <v>21</v>
      </c>
      <c r="E52" s="10">
        <v>925</v>
      </c>
      <c r="F52" s="11"/>
      <c r="G52" s="10"/>
      <c r="H52" s="33"/>
      <c r="I52" s="10">
        <f t="shared" si="6"/>
        <v>152572</v>
      </c>
      <c r="J52" s="10">
        <f t="shared" si="6"/>
        <v>171492</v>
      </c>
      <c r="K52" s="10">
        <f t="shared" si="6"/>
        <v>172482</v>
      </c>
    </row>
    <row r="53" spans="1:12" ht="37.5" x14ac:dyDescent="0.3">
      <c r="A53" s="39" t="s">
        <v>5</v>
      </c>
      <c r="B53" s="10">
        <v>25</v>
      </c>
      <c r="C53" s="10">
        <v>0</v>
      </c>
      <c r="D53" s="10">
        <v>21</v>
      </c>
      <c r="E53" s="10">
        <v>925</v>
      </c>
      <c r="F53" s="11">
        <v>81710</v>
      </c>
      <c r="G53" s="10"/>
      <c r="H53" s="33"/>
      <c r="I53" s="10">
        <f t="shared" si="6"/>
        <v>152572</v>
      </c>
      <c r="J53" s="10">
        <f t="shared" si="6"/>
        <v>171492</v>
      </c>
      <c r="K53" s="10">
        <f t="shared" si="6"/>
        <v>172482</v>
      </c>
    </row>
    <row r="54" spans="1:12" ht="56.25" x14ac:dyDescent="0.3">
      <c r="A54" s="9" t="s">
        <v>14</v>
      </c>
      <c r="B54" s="10">
        <v>25</v>
      </c>
      <c r="C54" s="10">
        <v>0</v>
      </c>
      <c r="D54" s="10">
        <v>21</v>
      </c>
      <c r="E54" s="10">
        <v>925</v>
      </c>
      <c r="F54" s="11">
        <v>81710</v>
      </c>
      <c r="G54" s="10">
        <v>200</v>
      </c>
      <c r="H54" s="33"/>
      <c r="I54" s="10">
        <f t="shared" si="6"/>
        <v>152572</v>
      </c>
      <c r="J54" s="10">
        <f t="shared" si="6"/>
        <v>171492</v>
      </c>
      <c r="K54" s="10">
        <f t="shared" si="6"/>
        <v>172482</v>
      </c>
    </row>
    <row r="55" spans="1:12" ht="56.25" x14ac:dyDescent="0.3">
      <c r="A55" s="9" t="s">
        <v>12</v>
      </c>
      <c r="B55" s="10">
        <v>25</v>
      </c>
      <c r="C55" s="10">
        <v>0</v>
      </c>
      <c r="D55" s="10">
        <v>21</v>
      </c>
      <c r="E55" s="10">
        <v>925</v>
      </c>
      <c r="F55" s="11">
        <v>81710</v>
      </c>
      <c r="G55" s="10">
        <v>240</v>
      </c>
      <c r="H55" s="33"/>
      <c r="I55" s="10">
        <v>152572</v>
      </c>
      <c r="J55" s="10">
        <v>171492</v>
      </c>
      <c r="K55" s="10">
        <v>172482</v>
      </c>
    </row>
    <row r="56" spans="1:12" ht="18.75" x14ac:dyDescent="0.3">
      <c r="A56" s="16" t="s">
        <v>24</v>
      </c>
      <c r="B56" s="7">
        <v>25</v>
      </c>
      <c r="C56" s="7">
        <v>0</v>
      </c>
      <c r="D56" s="7">
        <v>22</v>
      </c>
      <c r="E56" s="7"/>
      <c r="F56" s="8"/>
      <c r="G56" s="7"/>
      <c r="H56" s="32"/>
      <c r="I56" s="7">
        <f t="shared" ref="I56:K59" si="7">I57</f>
        <v>623838</v>
      </c>
      <c r="J56" s="7">
        <f t="shared" si="7"/>
        <v>275766</v>
      </c>
      <c r="K56" s="7">
        <f t="shared" si="7"/>
        <v>253290</v>
      </c>
      <c r="L56" s="27">
        <f>I56</f>
        <v>623838</v>
      </c>
    </row>
    <row r="57" spans="1:12" ht="18.75" x14ac:dyDescent="0.3">
      <c r="A57" s="9" t="s">
        <v>21</v>
      </c>
      <c r="B57" s="10">
        <v>25</v>
      </c>
      <c r="C57" s="10">
        <v>0</v>
      </c>
      <c r="D57" s="10">
        <v>22</v>
      </c>
      <c r="E57" s="10">
        <v>925</v>
      </c>
      <c r="F57" s="11"/>
      <c r="G57" s="10"/>
      <c r="H57" s="33"/>
      <c r="I57" s="10">
        <f t="shared" si="7"/>
        <v>623838</v>
      </c>
      <c r="J57" s="10">
        <f t="shared" si="7"/>
        <v>275766</v>
      </c>
      <c r="K57" s="10">
        <f t="shared" si="7"/>
        <v>253290</v>
      </c>
    </row>
    <row r="58" spans="1:12" ht="18.75" x14ac:dyDescent="0.3">
      <c r="A58" s="39" t="s">
        <v>24</v>
      </c>
      <c r="B58" s="10">
        <v>25</v>
      </c>
      <c r="C58" s="10">
        <v>0</v>
      </c>
      <c r="D58" s="10">
        <v>22</v>
      </c>
      <c r="E58" s="10">
        <v>925</v>
      </c>
      <c r="F58" s="11">
        <v>81730</v>
      </c>
      <c r="G58" s="10"/>
      <c r="H58" s="33"/>
      <c r="I58" s="10">
        <f t="shared" si="7"/>
        <v>623838</v>
      </c>
      <c r="J58" s="10">
        <f t="shared" si="7"/>
        <v>275766</v>
      </c>
      <c r="K58" s="10">
        <f t="shared" si="7"/>
        <v>253290</v>
      </c>
    </row>
    <row r="59" spans="1:12" ht="56.25" x14ac:dyDescent="0.3">
      <c r="A59" s="9" t="s">
        <v>14</v>
      </c>
      <c r="B59" s="10">
        <v>25</v>
      </c>
      <c r="C59" s="10">
        <v>0</v>
      </c>
      <c r="D59" s="10">
        <v>22</v>
      </c>
      <c r="E59" s="10">
        <v>925</v>
      </c>
      <c r="F59" s="11">
        <v>81730</v>
      </c>
      <c r="G59" s="10">
        <v>200</v>
      </c>
      <c r="H59" s="33"/>
      <c r="I59" s="10">
        <f t="shared" si="7"/>
        <v>623838</v>
      </c>
      <c r="J59" s="10">
        <f t="shared" si="7"/>
        <v>275766</v>
      </c>
      <c r="K59" s="10">
        <f t="shared" si="7"/>
        <v>253290</v>
      </c>
    </row>
    <row r="60" spans="1:12" ht="56.25" x14ac:dyDescent="0.3">
      <c r="A60" s="9" t="s">
        <v>12</v>
      </c>
      <c r="B60" s="10">
        <v>25</v>
      </c>
      <c r="C60" s="10">
        <v>0</v>
      </c>
      <c r="D60" s="10">
        <v>22</v>
      </c>
      <c r="E60" s="10">
        <v>925</v>
      </c>
      <c r="F60" s="11">
        <v>81730</v>
      </c>
      <c r="G60" s="10">
        <v>240</v>
      </c>
      <c r="H60" s="33"/>
      <c r="I60" s="10">
        <v>623838</v>
      </c>
      <c r="J60" s="10">
        <v>275766</v>
      </c>
      <c r="K60" s="10">
        <v>253290</v>
      </c>
    </row>
    <row r="61" spans="1:12" ht="37.5" x14ac:dyDescent="0.3">
      <c r="A61" s="14" t="s">
        <v>25</v>
      </c>
      <c r="B61" s="7">
        <v>25</v>
      </c>
      <c r="C61" s="7">
        <v>0</v>
      </c>
      <c r="D61" s="7">
        <v>24</v>
      </c>
      <c r="E61" s="7"/>
      <c r="F61" s="8"/>
      <c r="G61" s="7"/>
      <c r="H61" s="32"/>
      <c r="I61" s="7"/>
      <c r="J61" s="7">
        <v>10000</v>
      </c>
      <c r="K61" s="7">
        <v>5000</v>
      </c>
    </row>
    <row r="62" spans="1:12" ht="18.75" x14ac:dyDescent="0.3">
      <c r="A62" s="9" t="s">
        <v>21</v>
      </c>
      <c r="B62" s="10">
        <v>25</v>
      </c>
      <c r="C62" s="10">
        <v>0</v>
      </c>
      <c r="D62" s="10">
        <v>24</v>
      </c>
      <c r="E62" s="10">
        <v>925</v>
      </c>
      <c r="F62" s="11"/>
      <c r="G62" s="10"/>
      <c r="H62" s="33"/>
      <c r="I62" s="10"/>
      <c r="J62" s="10">
        <v>10000</v>
      </c>
      <c r="K62" s="10">
        <v>5000</v>
      </c>
    </row>
    <row r="63" spans="1:12" ht="37.5" x14ac:dyDescent="0.3">
      <c r="A63" s="9" t="s">
        <v>25</v>
      </c>
      <c r="B63" s="10">
        <v>25</v>
      </c>
      <c r="C63" s="10">
        <v>0</v>
      </c>
      <c r="D63" s="10">
        <v>24</v>
      </c>
      <c r="E63" s="10">
        <v>925</v>
      </c>
      <c r="F63" s="11">
        <v>82360</v>
      </c>
      <c r="G63" s="10"/>
      <c r="H63" s="33"/>
      <c r="I63" s="10"/>
      <c r="J63" s="10">
        <v>10000</v>
      </c>
      <c r="K63" s="10">
        <v>5000</v>
      </c>
    </row>
    <row r="64" spans="1:12" ht="56.25" x14ac:dyDescent="0.3">
      <c r="A64" s="9" t="s">
        <v>14</v>
      </c>
      <c r="B64" s="10">
        <v>25</v>
      </c>
      <c r="C64" s="10">
        <v>0</v>
      </c>
      <c r="D64" s="10">
        <v>24</v>
      </c>
      <c r="E64" s="10">
        <v>925</v>
      </c>
      <c r="F64" s="11">
        <v>82360</v>
      </c>
      <c r="G64" s="10">
        <v>200</v>
      </c>
      <c r="H64" s="33"/>
      <c r="I64" s="10"/>
      <c r="J64" s="10">
        <v>10000</v>
      </c>
      <c r="K64" s="10">
        <v>5000</v>
      </c>
    </row>
    <row r="65" spans="1:12" ht="56.25" x14ac:dyDescent="0.3">
      <c r="A65" s="9" t="s">
        <v>12</v>
      </c>
      <c r="B65" s="10">
        <v>25</v>
      </c>
      <c r="C65" s="10">
        <v>0</v>
      </c>
      <c r="D65" s="10">
        <v>24</v>
      </c>
      <c r="E65" s="10">
        <v>925</v>
      </c>
      <c r="F65" s="11">
        <v>82360</v>
      </c>
      <c r="G65" s="10">
        <v>240</v>
      </c>
      <c r="H65" s="33"/>
      <c r="I65" s="10"/>
      <c r="J65" s="10">
        <v>10000</v>
      </c>
      <c r="K65" s="10">
        <v>5000</v>
      </c>
    </row>
    <row r="66" spans="1:12" ht="37.5" x14ac:dyDescent="0.3">
      <c r="A66" s="16" t="s">
        <v>25</v>
      </c>
      <c r="B66" s="7">
        <v>25</v>
      </c>
      <c r="C66" s="7">
        <v>0</v>
      </c>
      <c r="D66" s="7">
        <v>24</v>
      </c>
      <c r="E66" s="7"/>
      <c r="F66" s="8"/>
      <c r="G66" s="7"/>
      <c r="H66" s="32"/>
      <c r="I66" s="7">
        <f t="shared" ref="I66:K69" si="8">I67</f>
        <v>9000</v>
      </c>
      <c r="J66" s="7">
        <f t="shared" si="8"/>
        <v>10000</v>
      </c>
      <c r="K66" s="7">
        <f t="shared" si="8"/>
        <v>5000</v>
      </c>
      <c r="L66" s="27">
        <f>I66</f>
        <v>9000</v>
      </c>
    </row>
    <row r="67" spans="1:12" ht="18.75" x14ac:dyDescent="0.3">
      <c r="A67" s="9" t="s">
        <v>21</v>
      </c>
      <c r="B67" s="10">
        <v>25</v>
      </c>
      <c r="C67" s="10">
        <v>0</v>
      </c>
      <c r="D67" s="10">
        <v>24</v>
      </c>
      <c r="E67" s="10">
        <v>925</v>
      </c>
      <c r="F67" s="11"/>
      <c r="G67" s="10"/>
      <c r="H67" s="33"/>
      <c r="I67" s="10">
        <f t="shared" si="8"/>
        <v>9000</v>
      </c>
      <c r="J67" s="10">
        <f t="shared" si="8"/>
        <v>10000</v>
      </c>
      <c r="K67" s="10">
        <f t="shared" si="8"/>
        <v>5000</v>
      </c>
    </row>
    <row r="68" spans="1:12" ht="37.5" x14ac:dyDescent="0.3">
      <c r="A68" s="39" t="s">
        <v>25</v>
      </c>
      <c r="B68" s="10">
        <v>25</v>
      </c>
      <c r="C68" s="10">
        <v>0</v>
      </c>
      <c r="D68" s="10">
        <v>24</v>
      </c>
      <c r="E68" s="10">
        <v>925</v>
      </c>
      <c r="F68" s="11">
        <v>82360</v>
      </c>
      <c r="G68" s="10"/>
      <c r="H68" s="33"/>
      <c r="I68" s="10">
        <f t="shared" si="8"/>
        <v>9000</v>
      </c>
      <c r="J68" s="10">
        <f t="shared" si="8"/>
        <v>10000</v>
      </c>
      <c r="K68" s="10">
        <f t="shared" si="8"/>
        <v>5000</v>
      </c>
    </row>
    <row r="69" spans="1:12" ht="56.25" x14ac:dyDescent="0.3">
      <c r="A69" s="9" t="s">
        <v>14</v>
      </c>
      <c r="B69" s="10">
        <v>25</v>
      </c>
      <c r="C69" s="10">
        <v>0</v>
      </c>
      <c r="D69" s="10">
        <v>24</v>
      </c>
      <c r="E69" s="10">
        <v>925</v>
      </c>
      <c r="F69" s="11">
        <v>82360</v>
      </c>
      <c r="G69" s="10">
        <v>200</v>
      </c>
      <c r="H69" s="33"/>
      <c r="I69" s="10">
        <f t="shared" si="8"/>
        <v>9000</v>
      </c>
      <c r="J69" s="10">
        <f t="shared" si="8"/>
        <v>10000</v>
      </c>
      <c r="K69" s="10">
        <f t="shared" si="8"/>
        <v>5000</v>
      </c>
    </row>
    <row r="70" spans="1:12" ht="56.25" x14ac:dyDescent="0.3">
      <c r="A70" s="9" t="s">
        <v>12</v>
      </c>
      <c r="B70" s="10">
        <v>25</v>
      </c>
      <c r="C70" s="10">
        <v>0</v>
      </c>
      <c r="D70" s="10">
        <v>24</v>
      </c>
      <c r="E70" s="10">
        <v>925</v>
      </c>
      <c r="F70" s="11">
        <v>82360</v>
      </c>
      <c r="G70" s="10">
        <v>240</v>
      </c>
      <c r="H70" s="33"/>
      <c r="I70" s="10">
        <v>9000</v>
      </c>
      <c r="J70" s="10">
        <v>10000</v>
      </c>
      <c r="K70" s="10">
        <v>5000</v>
      </c>
    </row>
    <row r="71" spans="1:12" ht="140.25" customHeight="1" x14ac:dyDescent="0.3">
      <c r="A71" s="16" t="s">
        <v>26</v>
      </c>
      <c r="B71" s="7">
        <v>25</v>
      </c>
      <c r="C71" s="7">
        <v>0</v>
      </c>
      <c r="D71" s="7">
        <v>25</v>
      </c>
      <c r="E71" s="7"/>
      <c r="F71" s="8"/>
      <c r="G71" s="7"/>
      <c r="H71" s="32"/>
      <c r="I71" s="7">
        <f t="shared" ref="I71:K74" si="9">I72</f>
        <v>3521950</v>
      </c>
      <c r="J71" s="7">
        <f t="shared" si="9"/>
        <v>3077176</v>
      </c>
      <c r="K71" s="7">
        <f t="shared" si="9"/>
        <v>3096158</v>
      </c>
      <c r="L71" s="27">
        <f>I71</f>
        <v>3521950</v>
      </c>
    </row>
    <row r="72" spans="1:12" ht="18.75" x14ac:dyDescent="0.3">
      <c r="A72" s="9" t="s">
        <v>21</v>
      </c>
      <c r="B72" s="10">
        <v>25</v>
      </c>
      <c r="C72" s="10">
        <v>0</v>
      </c>
      <c r="D72" s="10">
        <v>25</v>
      </c>
      <c r="E72" s="10">
        <v>925</v>
      </c>
      <c r="F72" s="11"/>
      <c r="G72" s="10"/>
      <c r="H72" s="33"/>
      <c r="I72" s="10">
        <f t="shared" si="9"/>
        <v>3521950</v>
      </c>
      <c r="J72" s="10">
        <f t="shared" si="9"/>
        <v>3077176</v>
      </c>
      <c r="K72" s="10">
        <f t="shared" si="9"/>
        <v>3096158</v>
      </c>
    </row>
    <row r="73" spans="1:12" ht="141.75" customHeight="1" x14ac:dyDescent="0.3">
      <c r="A73" s="39" t="s">
        <v>26</v>
      </c>
      <c r="B73" s="10">
        <v>25</v>
      </c>
      <c r="C73" s="10">
        <v>0</v>
      </c>
      <c r="D73" s="10">
        <v>25</v>
      </c>
      <c r="E73" s="10">
        <v>925</v>
      </c>
      <c r="F73" s="11">
        <v>84260</v>
      </c>
      <c r="G73" s="10"/>
      <c r="H73" s="33"/>
      <c r="I73" s="10">
        <f t="shared" si="9"/>
        <v>3521950</v>
      </c>
      <c r="J73" s="10">
        <f t="shared" si="9"/>
        <v>3077176</v>
      </c>
      <c r="K73" s="10">
        <f t="shared" si="9"/>
        <v>3096158</v>
      </c>
    </row>
    <row r="74" spans="1:12" ht="18.75" x14ac:dyDescent="0.3">
      <c r="A74" s="9" t="s">
        <v>9</v>
      </c>
      <c r="B74" s="10">
        <v>25</v>
      </c>
      <c r="C74" s="10">
        <v>0</v>
      </c>
      <c r="D74" s="10">
        <v>25</v>
      </c>
      <c r="E74" s="10">
        <v>925</v>
      </c>
      <c r="F74" s="11">
        <v>84260</v>
      </c>
      <c r="G74" s="10">
        <v>500</v>
      </c>
      <c r="H74" s="33"/>
      <c r="I74" s="10">
        <f t="shared" si="9"/>
        <v>3521950</v>
      </c>
      <c r="J74" s="10">
        <f t="shared" si="9"/>
        <v>3077176</v>
      </c>
      <c r="K74" s="10">
        <f t="shared" si="9"/>
        <v>3096158</v>
      </c>
    </row>
    <row r="75" spans="1:12" ht="18.75" x14ac:dyDescent="0.3">
      <c r="A75" s="9" t="s">
        <v>27</v>
      </c>
      <c r="B75" s="10">
        <v>25</v>
      </c>
      <c r="C75" s="10">
        <v>0</v>
      </c>
      <c r="D75" s="10">
        <v>25</v>
      </c>
      <c r="E75" s="10">
        <v>925</v>
      </c>
      <c r="F75" s="11">
        <v>84260</v>
      </c>
      <c r="G75" s="10">
        <v>540</v>
      </c>
      <c r="H75" s="33"/>
      <c r="I75" s="10">
        <v>3521950</v>
      </c>
      <c r="J75" s="10">
        <v>3077176</v>
      </c>
      <c r="K75" s="10">
        <v>3096158</v>
      </c>
    </row>
    <row r="76" spans="1:12" ht="37.5" x14ac:dyDescent="0.3">
      <c r="A76" s="14" t="s">
        <v>48</v>
      </c>
      <c r="B76" s="7">
        <v>25</v>
      </c>
      <c r="C76" s="7">
        <v>0</v>
      </c>
      <c r="D76" s="7">
        <v>27</v>
      </c>
      <c r="E76" s="7"/>
      <c r="F76" s="8"/>
      <c r="G76" s="7"/>
      <c r="H76" s="32"/>
      <c r="I76" s="7">
        <v>1000000</v>
      </c>
      <c r="J76" s="10"/>
      <c r="K76" s="10"/>
    </row>
    <row r="77" spans="1:12" ht="18.75" x14ac:dyDescent="0.3">
      <c r="A77" s="9" t="s">
        <v>21</v>
      </c>
      <c r="B77" s="10">
        <v>25</v>
      </c>
      <c r="C77" s="10">
        <v>0</v>
      </c>
      <c r="D77" s="10">
        <v>27</v>
      </c>
      <c r="E77" s="10">
        <v>925</v>
      </c>
      <c r="F77" s="11"/>
      <c r="G77" s="10"/>
      <c r="H77" s="33"/>
      <c r="I77" s="10">
        <v>1000000</v>
      </c>
      <c r="J77" s="10"/>
      <c r="K77" s="10"/>
    </row>
    <row r="78" spans="1:12" ht="37.5" x14ac:dyDescent="0.3">
      <c r="A78" s="9" t="s">
        <v>48</v>
      </c>
      <c r="B78" s="10">
        <v>25</v>
      </c>
      <c r="C78" s="10">
        <v>0</v>
      </c>
      <c r="D78" s="10">
        <v>27</v>
      </c>
      <c r="E78" s="10">
        <v>925</v>
      </c>
      <c r="F78" s="11" t="s">
        <v>49</v>
      </c>
      <c r="G78" s="10"/>
      <c r="H78" s="33"/>
      <c r="I78" s="10">
        <v>1000000</v>
      </c>
      <c r="J78" s="10"/>
      <c r="K78" s="10"/>
    </row>
    <row r="79" spans="1:12" ht="56.25" x14ac:dyDescent="0.3">
      <c r="A79" s="9" t="s">
        <v>14</v>
      </c>
      <c r="B79" s="10">
        <v>25</v>
      </c>
      <c r="C79" s="10">
        <v>0</v>
      </c>
      <c r="D79" s="10">
        <v>27</v>
      </c>
      <c r="E79" s="10">
        <v>925</v>
      </c>
      <c r="F79" s="11" t="s">
        <v>49</v>
      </c>
      <c r="G79" s="10">
        <v>200</v>
      </c>
      <c r="H79" s="33"/>
      <c r="I79" s="10">
        <v>1000000</v>
      </c>
      <c r="J79" s="10"/>
      <c r="K79" s="10"/>
    </row>
    <row r="80" spans="1:12" ht="56.25" x14ac:dyDescent="0.3">
      <c r="A80" s="9" t="s">
        <v>12</v>
      </c>
      <c r="B80" s="10">
        <v>25</v>
      </c>
      <c r="C80" s="10">
        <v>0</v>
      </c>
      <c r="D80" s="10">
        <v>27</v>
      </c>
      <c r="E80" s="10">
        <v>925</v>
      </c>
      <c r="F80" s="11" t="s">
        <v>49</v>
      </c>
      <c r="G80" s="10">
        <v>240</v>
      </c>
      <c r="H80" s="33"/>
      <c r="I80" s="10">
        <v>1000000</v>
      </c>
      <c r="J80" s="10"/>
      <c r="K80" s="10"/>
    </row>
    <row r="81" spans="1:11" ht="65.25" customHeight="1" x14ac:dyDescent="0.3">
      <c r="A81" s="4" t="s">
        <v>42</v>
      </c>
      <c r="B81" s="15">
        <v>26</v>
      </c>
      <c r="C81" s="5"/>
      <c r="D81" s="5"/>
      <c r="E81" s="5"/>
      <c r="F81" s="5"/>
      <c r="G81" s="5"/>
      <c r="H81" s="31"/>
      <c r="I81" s="5">
        <f>I82+I87</f>
        <v>1441414.5</v>
      </c>
      <c r="J81" s="17">
        <f t="shared" ref="I81:K85" si="10">J82</f>
        <v>1418988.84</v>
      </c>
      <c r="K81" s="17">
        <f t="shared" si="10"/>
        <v>1471621.66</v>
      </c>
    </row>
    <row r="82" spans="1:11" ht="48" customHeight="1" x14ac:dyDescent="0.3">
      <c r="A82" s="42" t="s">
        <v>45</v>
      </c>
      <c r="B82" s="19">
        <v>26</v>
      </c>
      <c r="C82" s="19">
        <v>0</v>
      </c>
      <c r="D82" s="19" t="s">
        <v>37</v>
      </c>
      <c r="E82" s="19"/>
      <c r="F82" s="19"/>
      <c r="G82" s="19"/>
      <c r="H82" s="36"/>
      <c r="I82" s="19">
        <f t="shared" si="10"/>
        <v>1439828.35</v>
      </c>
      <c r="J82" s="20">
        <f t="shared" si="10"/>
        <v>1418988.84</v>
      </c>
      <c r="K82" s="20">
        <f t="shared" si="10"/>
        <v>1471621.66</v>
      </c>
    </row>
    <row r="83" spans="1:11" ht="23.25" customHeight="1" x14ac:dyDescent="0.3">
      <c r="A83" s="9" t="s">
        <v>21</v>
      </c>
      <c r="B83" s="19">
        <v>26</v>
      </c>
      <c r="C83" s="19">
        <v>0</v>
      </c>
      <c r="D83" s="19" t="s">
        <v>37</v>
      </c>
      <c r="E83" s="19">
        <v>925</v>
      </c>
      <c r="F83" s="19"/>
      <c r="G83" s="19"/>
      <c r="H83" s="36"/>
      <c r="I83" s="19">
        <f t="shared" si="10"/>
        <v>1439828.35</v>
      </c>
      <c r="J83" s="20">
        <f t="shared" si="10"/>
        <v>1418988.84</v>
      </c>
      <c r="K83" s="20">
        <f t="shared" si="10"/>
        <v>1471621.66</v>
      </c>
    </row>
    <row r="84" spans="1:11" ht="49.5" customHeight="1" x14ac:dyDescent="0.3">
      <c r="A84" s="43" t="s">
        <v>44</v>
      </c>
      <c r="B84" s="19">
        <v>26</v>
      </c>
      <c r="C84" s="19">
        <v>0</v>
      </c>
      <c r="D84" s="19" t="s">
        <v>37</v>
      </c>
      <c r="E84" s="19">
        <v>925</v>
      </c>
      <c r="F84" s="19">
        <v>55550</v>
      </c>
      <c r="G84" s="19"/>
      <c r="H84" s="36"/>
      <c r="I84" s="19">
        <f t="shared" si="10"/>
        <v>1439828.35</v>
      </c>
      <c r="J84" s="20">
        <f t="shared" si="10"/>
        <v>1418988.84</v>
      </c>
      <c r="K84" s="20">
        <f t="shared" si="10"/>
        <v>1471621.66</v>
      </c>
    </row>
    <row r="85" spans="1:11" ht="56.25" x14ac:dyDescent="0.3">
      <c r="A85" s="9" t="s">
        <v>14</v>
      </c>
      <c r="B85" s="19">
        <v>26</v>
      </c>
      <c r="C85" s="19">
        <v>0</v>
      </c>
      <c r="D85" s="19" t="s">
        <v>37</v>
      </c>
      <c r="E85" s="19">
        <v>925</v>
      </c>
      <c r="F85" s="19">
        <v>55550</v>
      </c>
      <c r="G85" s="19">
        <v>200</v>
      </c>
      <c r="H85" s="36"/>
      <c r="I85" s="19">
        <f t="shared" si="10"/>
        <v>1439828.35</v>
      </c>
      <c r="J85" s="20">
        <f t="shared" si="10"/>
        <v>1418988.84</v>
      </c>
      <c r="K85" s="20">
        <f>K86</f>
        <v>1471621.66</v>
      </c>
    </row>
    <row r="86" spans="1:11" ht="60.75" customHeight="1" x14ac:dyDescent="0.3">
      <c r="A86" s="9" t="s">
        <v>12</v>
      </c>
      <c r="B86" s="19">
        <v>26</v>
      </c>
      <c r="C86" s="19">
        <v>0</v>
      </c>
      <c r="D86" s="19" t="s">
        <v>37</v>
      </c>
      <c r="E86" s="19">
        <v>925</v>
      </c>
      <c r="F86" s="19">
        <v>55550</v>
      </c>
      <c r="G86" s="19">
        <v>240</v>
      </c>
      <c r="H86" s="36"/>
      <c r="I86" s="19">
        <v>1439828.35</v>
      </c>
      <c r="J86" s="20">
        <v>1418988.84</v>
      </c>
      <c r="K86" s="20">
        <v>1471621.66</v>
      </c>
    </row>
    <row r="87" spans="1:11" ht="28.5" customHeight="1" x14ac:dyDescent="0.3">
      <c r="A87" s="16" t="s">
        <v>24</v>
      </c>
      <c r="B87" s="10">
        <v>26</v>
      </c>
      <c r="C87" s="10">
        <v>0</v>
      </c>
      <c r="D87" s="10">
        <v>22</v>
      </c>
      <c r="E87" s="10"/>
      <c r="F87" s="11"/>
      <c r="G87" s="10"/>
      <c r="H87" s="33"/>
      <c r="I87" s="10">
        <v>1586.15</v>
      </c>
      <c r="J87" s="20"/>
      <c r="K87" s="20"/>
    </row>
    <row r="88" spans="1:11" ht="28.5" customHeight="1" x14ac:dyDescent="0.2">
      <c r="A88" s="9" t="s">
        <v>21</v>
      </c>
      <c r="B88" s="10">
        <v>26</v>
      </c>
      <c r="C88" s="10">
        <v>0</v>
      </c>
      <c r="D88" s="10">
        <v>22</v>
      </c>
      <c r="E88" s="10">
        <v>925</v>
      </c>
      <c r="F88" s="11"/>
      <c r="G88" s="9"/>
      <c r="H88" s="9"/>
      <c r="I88" s="45">
        <v>1586.15</v>
      </c>
      <c r="J88" s="20"/>
      <c r="K88" s="20"/>
    </row>
    <row r="89" spans="1:11" ht="33" customHeight="1" x14ac:dyDescent="0.2">
      <c r="A89" s="39" t="s">
        <v>24</v>
      </c>
      <c r="B89" s="10">
        <v>26</v>
      </c>
      <c r="C89" s="10">
        <v>0</v>
      </c>
      <c r="D89" s="10">
        <v>22</v>
      </c>
      <c r="E89" s="10">
        <v>925</v>
      </c>
      <c r="F89" s="11">
        <v>81730</v>
      </c>
      <c r="G89" s="9"/>
      <c r="H89" s="9"/>
      <c r="I89" s="45">
        <v>1586.15</v>
      </c>
      <c r="J89" s="20"/>
      <c r="K89" s="20"/>
    </row>
    <row r="90" spans="1:11" ht="60.75" customHeight="1" x14ac:dyDescent="0.3">
      <c r="A90" s="9" t="s">
        <v>14</v>
      </c>
      <c r="B90" s="10">
        <v>26</v>
      </c>
      <c r="C90" s="10">
        <v>0</v>
      </c>
      <c r="D90" s="10">
        <v>22</v>
      </c>
      <c r="E90" s="10">
        <v>925</v>
      </c>
      <c r="F90" s="11">
        <v>81730</v>
      </c>
      <c r="G90" s="10">
        <v>200</v>
      </c>
      <c r="H90" s="33"/>
      <c r="I90" s="10">
        <v>1586.15</v>
      </c>
      <c r="J90" s="20"/>
      <c r="K90" s="20"/>
    </row>
    <row r="91" spans="1:11" ht="60.75" customHeight="1" x14ac:dyDescent="0.3">
      <c r="A91" s="9" t="s">
        <v>12</v>
      </c>
      <c r="B91" s="10">
        <v>26</v>
      </c>
      <c r="C91" s="10">
        <v>0</v>
      </c>
      <c r="D91" s="10">
        <v>22</v>
      </c>
      <c r="E91" s="10">
        <v>925</v>
      </c>
      <c r="F91" s="11">
        <v>81730</v>
      </c>
      <c r="G91" s="10">
        <v>240</v>
      </c>
      <c r="H91" s="33"/>
      <c r="I91" s="10">
        <v>1586.15</v>
      </c>
      <c r="J91" s="20"/>
      <c r="K91" s="20"/>
    </row>
    <row r="92" spans="1:11" ht="33" customHeight="1" x14ac:dyDescent="0.3">
      <c r="A92" s="21" t="s">
        <v>31</v>
      </c>
      <c r="B92" s="22">
        <v>30</v>
      </c>
      <c r="C92" s="22"/>
      <c r="D92" s="22"/>
      <c r="E92" s="22"/>
      <c r="F92" s="22"/>
      <c r="G92" s="22"/>
      <c r="H92" s="37"/>
      <c r="I92" s="22"/>
      <c r="J92" s="22">
        <f>J93</f>
        <v>138078</v>
      </c>
      <c r="K92" s="22">
        <f>K93</f>
        <v>282750</v>
      </c>
    </row>
    <row r="93" spans="1:11" ht="18.75" x14ac:dyDescent="0.3">
      <c r="A93" s="9" t="s">
        <v>21</v>
      </c>
      <c r="B93" s="23">
        <v>30</v>
      </c>
      <c r="C93" s="23">
        <v>0</v>
      </c>
      <c r="D93" s="24" t="s">
        <v>32</v>
      </c>
      <c r="E93" s="23">
        <v>925</v>
      </c>
      <c r="F93" s="23"/>
      <c r="G93" s="23"/>
      <c r="H93" s="35"/>
      <c r="I93" s="23"/>
      <c r="J93" s="23">
        <f>J97+J94</f>
        <v>138078</v>
      </c>
      <c r="K93" s="23">
        <f>K97+K94</f>
        <v>282750</v>
      </c>
    </row>
    <row r="94" spans="1:11" ht="37.5" hidden="1" x14ac:dyDescent="0.3">
      <c r="A94" s="18" t="s">
        <v>34</v>
      </c>
      <c r="B94" s="23">
        <v>30</v>
      </c>
      <c r="C94" s="23">
        <v>0</v>
      </c>
      <c r="D94" s="24" t="s">
        <v>32</v>
      </c>
      <c r="E94" s="23">
        <v>925</v>
      </c>
      <c r="F94" s="23">
        <v>80060</v>
      </c>
      <c r="G94" s="23"/>
      <c r="H94" s="35"/>
      <c r="I94" s="23">
        <f>I95</f>
        <v>0</v>
      </c>
      <c r="J94" s="23"/>
      <c r="K94" s="23"/>
    </row>
    <row r="95" spans="1:11" ht="18.75" hidden="1" x14ac:dyDescent="0.3">
      <c r="A95" s="40" t="s">
        <v>2</v>
      </c>
      <c r="B95" s="19">
        <v>30</v>
      </c>
      <c r="C95" s="19">
        <v>0</v>
      </c>
      <c r="D95" s="25" t="s">
        <v>32</v>
      </c>
      <c r="E95" s="23">
        <v>925</v>
      </c>
      <c r="F95" s="19">
        <v>80060</v>
      </c>
      <c r="G95" s="19">
        <v>800</v>
      </c>
      <c r="H95" s="36"/>
      <c r="I95" s="19">
        <f>I96</f>
        <v>0</v>
      </c>
      <c r="J95" s="19"/>
      <c r="K95" s="19"/>
    </row>
    <row r="96" spans="1:11" ht="18.75" hidden="1" x14ac:dyDescent="0.3">
      <c r="A96" s="40" t="s">
        <v>35</v>
      </c>
      <c r="B96" s="19">
        <v>30</v>
      </c>
      <c r="C96" s="19">
        <v>0</v>
      </c>
      <c r="D96" s="25" t="s">
        <v>32</v>
      </c>
      <c r="E96" s="23">
        <v>925</v>
      </c>
      <c r="F96" s="19">
        <v>80060</v>
      </c>
      <c r="G96" s="19">
        <v>880</v>
      </c>
      <c r="H96" s="36">
        <v>290</v>
      </c>
      <c r="I96" s="19">
        <v>0</v>
      </c>
      <c r="J96" s="19"/>
      <c r="K96" s="19"/>
    </row>
    <row r="97" spans="1:12" ht="18.75" x14ac:dyDescent="0.3">
      <c r="A97" s="14" t="s">
        <v>33</v>
      </c>
      <c r="B97" s="23">
        <v>30</v>
      </c>
      <c r="C97" s="23">
        <v>0</v>
      </c>
      <c r="D97" s="24" t="s">
        <v>32</v>
      </c>
      <c r="E97" s="23">
        <v>925</v>
      </c>
      <c r="F97" s="23">
        <v>80080</v>
      </c>
      <c r="G97" s="23"/>
      <c r="H97" s="35"/>
      <c r="I97" s="23"/>
      <c r="J97" s="23">
        <f>J98</f>
        <v>138078</v>
      </c>
      <c r="K97" s="23">
        <f>K98</f>
        <v>282750</v>
      </c>
    </row>
    <row r="98" spans="1:12" ht="18.75" x14ac:dyDescent="0.3">
      <c r="A98" s="41" t="s">
        <v>2</v>
      </c>
      <c r="B98" s="19">
        <v>30</v>
      </c>
      <c r="C98" s="19">
        <v>0</v>
      </c>
      <c r="D98" s="25" t="s">
        <v>32</v>
      </c>
      <c r="E98" s="19">
        <v>925</v>
      </c>
      <c r="F98" s="19">
        <v>80080</v>
      </c>
      <c r="G98" s="19">
        <v>800</v>
      </c>
      <c r="H98" s="36">
        <v>290</v>
      </c>
      <c r="I98" s="19"/>
      <c r="J98" s="19">
        <f>J99</f>
        <v>138078</v>
      </c>
      <c r="K98" s="19">
        <f>K99</f>
        <v>282750</v>
      </c>
    </row>
    <row r="99" spans="1:12" ht="18.75" x14ac:dyDescent="0.3">
      <c r="A99" s="41" t="s">
        <v>43</v>
      </c>
      <c r="B99" s="19">
        <v>30</v>
      </c>
      <c r="C99" s="19">
        <v>0</v>
      </c>
      <c r="D99" s="25" t="s">
        <v>32</v>
      </c>
      <c r="E99" s="19">
        <v>925</v>
      </c>
      <c r="F99" s="19">
        <v>80080</v>
      </c>
      <c r="G99" s="19">
        <v>870</v>
      </c>
      <c r="H99" s="36"/>
      <c r="I99" s="19"/>
      <c r="J99" s="19">
        <v>138078</v>
      </c>
      <c r="K99" s="19">
        <v>282750</v>
      </c>
    </row>
    <row r="100" spans="1:12" ht="30.75" customHeight="1" x14ac:dyDescent="0.3">
      <c r="A100" s="32" t="s">
        <v>28</v>
      </c>
      <c r="B100" s="7"/>
      <c r="C100" s="7"/>
      <c r="D100" s="7"/>
      <c r="E100" s="7"/>
      <c r="F100" s="7"/>
      <c r="G100" s="7"/>
      <c r="H100" s="38"/>
      <c r="I100" s="26">
        <f>I81+I10</f>
        <v>27541140.27</v>
      </c>
      <c r="J100" s="26">
        <f>J10+J81+J92</f>
        <v>18047535.84</v>
      </c>
      <c r="K100" s="26">
        <f>K10+K81+K92</f>
        <v>19697905.66</v>
      </c>
      <c r="L100" s="27">
        <f>SUM(L16:L75)</f>
        <v>24828434.109999999</v>
      </c>
    </row>
    <row r="106" spans="1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59055118110236227" bottom="0.59055118110236227" header="0.11811023622047245" footer="0.11811023622047245"/>
  <pageSetup paperSize="9" scale="55" orientation="portrait" verticalDpi="0" r:id="rId1"/>
  <rowBreaks count="2" manualBreakCount="2">
    <brk id="36" max="10" man="1"/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2021-03-05T10:43:44Z</dcterms:modified>
</cp:coreProperties>
</file>