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Area" localSheetId="0">Table1!$A$1:$I$80</definedName>
  </definedNames>
  <calcPr calcId="145621"/>
</workbook>
</file>

<file path=xl/calcChain.xml><?xml version="1.0" encoding="utf-8"?>
<calcChain xmlns="http://schemas.openxmlformats.org/spreadsheetml/2006/main">
  <c r="G33" i="1" l="1"/>
  <c r="G34" i="1"/>
  <c r="G38" i="1"/>
  <c r="G39" i="1"/>
  <c r="G35" i="1"/>
  <c r="G36" i="1"/>
  <c r="I79" i="1" l="1"/>
  <c r="H79" i="1"/>
  <c r="G79" i="1"/>
  <c r="H42" i="1"/>
  <c r="G42" i="1"/>
  <c r="H52" i="1"/>
  <c r="H53" i="1"/>
  <c r="H54" i="1"/>
  <c r="G52" i="1"/>
  <c r="G53" i="1"/>
  <c r="G54" i="1"/>
  <c r="H62" i="1"/>
  <c r="H61" i="1"/>
  <c r="G61" i="1"/>
  <c r="G62" i="1"/>
  <c r="O41" i="1"/>
  <c r="L42" i="1"/>
  <c r="L41" i="1" s="1"/>
  <c r="K42" i="1"/>
  <c r="K41" i="1" s="1"/>
  <c r="J42" i="1"/>
  <c r="J41" i="1" s="1"/>
  <c r="H11" i="1" l="1"/>
  <c r="H41" i="1" l="1"/>
  <c r="N41" i="1" s="1"/>
  <c r="I42" i="1"/>
  <c r="I11" i="1" l="1"/>
  <c r="G11" i="1"/>
  <c r="I41" i="1" l="1"/>
  <c r="G41" i="1"/>
  <c r="M41" i="1" s="1"/>
</calcChain>
</file>

<file path=xl/sharedStrings.xml><?xml version="1.0" encoding="utf-8"?>
<sst xmlns="http://schemas.openxmlformats.org/spreadsheetml/2006/main" count="437" uniqueCount="103">
  <si>
    <t/>
  </si>
  <si>
    <t>рублей</t>
  </si>
  <si>
    <t>Наименование</t>
  </si>
  <si>
    <t>ГРБС</t>
  </si>
  <si>
    <t>Рз</t>
  </si>
  <si>
    <t>Пр</t>
  </si>
  <si>
    <t>ЦСР</t>
  </si>
  <si>
    <t>ВР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</si>
  <si>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</si>
  <si>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</si>
  <si>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</si>
  <si>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</si>
  <si>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</si>
  <si>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</si>
  <si>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</si>
  <si>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</si>
  <si>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</si>
  <si>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</si>
  <si>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</si>
  <si>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</si>
  <si>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АДМИНИСТРАЦИЯ ЖИРЯТИНСКОГО РАЙОНА</t>
  </si>
  <si>
    <t>925</t>
  </si>
  <si>
    <t>Общегосударственные вопросы</t>
  </si>
  <si>
    <t>01</t>
  </si>
  <si>
    <t>Другие общегосударственные вопросы</t>
  </si>
  <si>
    <t>13</t>
  </si>
  <si>
    <t>Основные мероприятия муниципальных программ</t>
  </si>
  <si>
    <t>25 4 00 00000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</si>
  <si>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</si>
  <si>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</si>
  <si>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</si>
  <si>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</si>
  <si>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25 4 29 81410</t>
  </si>
  <si>
    <t>Иные бюджетные ассигнования</t>
  </si>
  <si>
    <t>800</t>
  </si>
  <si>
    <t>Уплата налогов, сборов и иных платежей</t>
  </si>
  <si>
    <t>850</t>
  </si>
  <si>
    <t>Условно утведжденные расходы</t>
  </si>
  <si>
    <t>30 0 00 80080</t>
  </si>
  <si>
    <t>Резервные средства</t>
  </si>
  <si>
    <t>870</t>
  </si>
  <si>
    <t>Национальная оборона</t>
  </si>
  <si>
    <t>02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</si>
  <si>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</si>
  <si>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</si>
  <si>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</si>
  <si>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25 4 11 51180</t>
  </si>
  <si>
    <t>Межбюджетные трансферты</t>
  </si>
  <si>
    <t>500</t>
  </si>
  <si>
    <t>Иные межбюджетные трансферты</t>
  </si>
  <si>
    <t>540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</si>
  <si>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</si>
  <si>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</si>
  <si>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</si>
  <si>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Мероприятия в сфере пожарной безопасности</t>
  </si>
  <si>
    <t>25 4 16 81140</t>
  </si>
  <si>
    <t>Национальная экономика</t>
  </si>
  <si>
    <t>04</t>
  </si>
  <si>
    <t>Дорожное хозяйство (дорожные фонды)</t>
  </si>
  <si>
    <t>09</t>
  </si>
  <si>
    <t>Развитие и совершенствованиесети автомобильных дорог местного значения</t>
  </si>
  <si>
    <t>25 4 18 81600</t>
  </si>
  <si>
    <t>Обеспечение сохранности автомобильных дорог местного значенияи условий безопасности движения по ним</t>
  </si>
  <si>
    <t>25 4 18 S6170</t>
  </si>
  <si>
    <t>Жилищно-коммунальное хозяйство</t>
  </si>
  <si>
    <t>05</t>
  </si>
  <si>
    <t>Благоустройство</t>
  </si>
  <si>
    <t>Организация и обеспечение освещения улиц</t>
  </si>
  <si>
    <t>25 4 19 81690</t>
  </si>
  <si>
    <t>Озеленение территории</t>
  </si>
  <si>
    <t>25 4 20 81700</t>
  </si>
  <si>
    <t>Организация и содержание мест захоронения (кладбищ)</t>
  </si>
  <si>
    <t>25 4 21 81710</t>
  </si>
  <si>
    <t>Мероприятия по благоустройству</t>
  </si>
  <si>
    <t>25 4 22 81730</t>
  </si>
  <si>
    <t>25 4 27 S5871</t>
  </si>
  <si>
    <t>Реализация программ формирования современной городской среды</t>
  </si>
  <si>
    <t>26 1 F2 55550</t>
  </si>
  <si>
    <t>Образование</t>
  </si>
  <si>
    <t>07</t>
  </si>
  <si>
    <t>Молодежная политика</t>
  </si>
  <si>
    <t>Мероприятия по работе с семьей, детьми и молодежью</t>
  </si>
  <si>
    <t>25 4 24 82360</t>
  </si>
  <si>
    <t>Культура, кинематография</t>
  </si>
  <si>
    <t>08</t>
  </si>
  <si>
    <t>Культура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</si>
  <si>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</si>
  <si>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25 4 25 84260</t>
  </si>
  <si>
    <t>Физическая культура и спорт</t>
  </si>
  <si>
    <t>11</t>
  </si>
  <si>
    <t>Массовый спорт</t>
  </si>
  <si>
    <t>Мероприятия по развитию физической культуры и спорта</t>
  </si>
  <si>
    <t>25 4 23 82300</t>
  </si>
  <si>
    <t>ИТОГО:</t>
  </si>
  <si>
    <t>Приложение 4</t>
  </si>
  <si>
    <t>к решению Жирятинского сельского Совета народных депутатов</t>
  </si>
  <si>
    <t>"О бюджете Жирятинского сельского поселения Жирятинского муниципального района Брянской области на 2023 год и плановый период 2024-2025 годов</t>
  </si>
  <si>
    <t>Ведомственная структура расходов бюджета Жирятинского сельского поселения Жирятинского муниципального района Брянской области на 2023 год и на плановый период 2024 и 2025 годов</t>
  </si>
  <si>
    <t xml:space="preserve">Реализация инициативных проектов </t>
  </si>
  <si>
    <t>25 4 30 84330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</si>
  <si>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</si>
  <si>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Членские взносы некоммерческим организациям</t>
  </si>
  <si>
    <t>от 12 декабря 2022 года №4-82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</si>
</sst>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view="pageBreakPreview" topLeftCell="A7" zoomScale="85" zoomScaleNormal="100" zoomScaleSheetLayoutView="85" workbookViewId="0">
      <selection activeCell="G19" sqref="G19"/>
    </sheetView>
  </sheetViews>
  <sheetFormatPr defaultRowHeight="12.75" x14ac:dyDescent="0.2"/>
  <cols>
    <col min="1" max="1" width="45.83203125" customWidth="1"/>
    <col min="2" max="2" width="8.83203125" customWidth="1"/>
    <col min="3" max="3" width="6.1640625" customWidth="1"/>
    <col min="4" max="4" width="6.33203125" customWidth="1"/>
    <col min="5" max="5" width="20" customWidth="1"/>
    <col min="6" max="6" width="9" customWidth="1"/>
    <col min="7" max="7" width="22.83203125" customWidth="1"/>
    <col min="8" max="8" width="23.5" customWidth="1"/>
    <col min="9" max="9" width="23.33203125" customWidth="1"/>
    <col min="10" max="10" width="17.1640625" hidden="1" customWidth="1"/>
    <col min="11" max="12" width="18" hidden="1" customWidth="1"/>
    <col min="13" max="13" width="14.5" hidden="1" customWidth="1"/>
    <col min="14" max="14" width="14.6640625" hidden="1" customWidth="1"/>
    <col min="15" max="15" width="0" hidden="1" customWidth="1"/>
    <col min="16" max="16" width="18.5" customWidth="1"/>
  </cols>
  <sheetData>
    <row r="1" spans="1:9" x14ac:dyDescent="0.2">
      <c r="G1" s="18" t="s">
        <v>94</v>
      </c>
      <c r="H1" s="18"/>
      <c r="I1" s="18"/>
    </row>
    <row r="2" spans="1:9" x14ac:dyDescent="0.2">
      <c r="G2" s="19" t="s">
        <v>95</v>
      </c>
      <c r="H2" s="19"/>
      <c r="I2" s="19"/>
    </row>
    <row r="3" spans="1:9" x14ac:dyDescent="0.2">
      <c r="G3" s="19" t="s">
        <v>102</v>
      </c>
      <c r="H3" s="19"/>
      <c r="I3" s="19"/>
    </row>
    <row r="4" spans="1:9" ht="40.5" customHeight="1" x14ac:dyDescent="0.2">
      <c r="G4" s="19" t="s">
        <v>96</v>
      </c>
      <c r="H4" s="19"/>
      <c r="I4" s="19"/>
    </row>
    <row r="6" spans="1:9" ht="13.7" customHeight="1" x14ac:dyDescent="0.2">
      <c r="A6" s="1" t="s">
        <v>0</v>
      </c>
      <c r="B6" s="1" t="s">
        <v>0</v>
      </c>
      <c r="C6" s="1" t="s">
        <v>0</v>
      </c>
      <c r="D6" s="2" t="s">
        <v>0</v>
      </c>
      <c r="E6" s="2" t="s">
        <v>0</v>
      </c>
      <c r="F6" s="2" t="s">
        <v>0</v>
      </c>
      <c r="G6" s="14" t="s">
        <v>0</v>
      </c>
      <c r="H6" s="14"/>
      <c r="I6" s="14"/>
    </row>
    <row r="7" spans="1:9" ht="47.25" customHeight="1" x14ac:dyDescent="0.2">
      <c r="A7" s="15" t="s">
        <v>97</v>
      </c>
      <c r="B7" s="15"/>
      <c r="C7" s="15"/>
      <c r="D7" s="15"/>
      <c r="E7" s="15"/>
      <c r="F7" s="15"/>
      <c r="G7" s="15"/>
      <c r="H7" s="15"/>
      <c r="I7" s="15"/>
    </row>
    <row r="8" spans="1:9" ht="15" customHeight="1" x14ac:dyDescent="0.2">
      <c r="A8" s="16" t="s">
        <v>1</v>
      </c>
      <c r="B8" s="16"/>
      <c r="C8" s="16"/>
      <c r="D8" s="16"/>
      <c r="E8" s="16"/>
      <c r="F8" s="16"/>
      <c r="G8" s="16"/>
      <c r="H8" s="16"/>
      <c r="I8" s="16"/>
    </row>
    <row r="9" spans="1:9" ht="28.15" customHeight="1" x14ac:dyDescent="0.2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</row>
    <row r="10" spans="1:9" ht="14.45" customHeight="1" x14ac:dyDescent="0.2">
      <c r="A10" s="3" t="s">
        <v>11</v>
      </c>
      <c r="B10" s="3" t="s">
        <v>12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9" ht="32.25" customHeight="1" x14ac:dyDescent="0.2">
      <c r="A11" s="5" t="s">
        <v>20</v>
      </c>
      <c r="B11" s="6" t="s">
        <v>21</v>
      </c>
      <c r="C11" s="6" t="s">
        <v>0</v>
      </c>
      <c r="D11" s="6" t="s">
        <v>0</v>
      </c>
      <c r="E11" s="7" t="s">
        <v>0</v>
      </c>
      <c r="F11" s="7" t="s">
        <v>0</v>
      </c>
      <c r="G11" s="8">
        <f>G79</f>
        <v>12868004.59</v>
      </c>
      <c r="H11" s="8">
        <f>H79</f>
        <v>13864326.77</v>
      </c>
      <c r="I11" s="8">
        <f t="shared" ref="I11" si="0">I79</f>
        <v>17114205.850000001</v>
      </c>
    </row>
    <row r="12" spans="1:9" ht="21.75" customHeight="1" x14ac:dyDescent="0.2">
      <c r="A12" s="9" t="s">
        <v>22</v>
      </c>
      <c r="B12" s="10" t="s">
        <v>21</v>
      </c>
      <c r="C12" s="10" t="s">
        <v>23</v>
      </c>
      <c r="D12" s="10" t="s">
        <v>0</v>
      </c>
      <c r="E12" s="10" t="s">
        <v>0</v>
      </c>
      <c r="F12" s="10" t="s">
        <v>0</v>
      </c>
      <c r="G12" s="11">
        <v>6000</v>
      </c>
      <c r="H12" s="11">
        <v>125746</v>
      </c>
      <c r="I12" s="11">
        <v>252607</v>
      </c>
    </row>
    <row r="13" spans="1:9" ht="34.5" customHeight="1" x14ac:dyDescent="0.2">
      <c r="A13" s="9" t="s">
        <v>24</v>
      </c>
      <c r="B13" s="10" t="s">
        <v>21</v>
      </c>
      <c r="C13" s="10" t="s">
        <v>23</v>
      </c>
      <c r="D13" s="10" t="s">
        <v>25</v>
      </c>
      <c r="E13" s="10" t="s">
        <v>0</v>
      </c>
      <c r="F13" s="10" t="s">
        <v>0</v>
      </c>
      <c r="G13" s="11">
        <v>6000</v>
      </c>
      <c r="H13" s="11">
        <v>125746</v>
      </c>
      <c r="I13" s="11">
        <v>252607</v>
      </c>
    </row>
    <row r="14" spans="1:9" ht="2.25" hidden="1" customHeight="1" x14ac:dyDescent="0.2">
      <c r="A14" s="12" t="s">
        <v>26</v>
      </c>
      <c r="B14" s="10" t="s">
        <v>21</v>
      </c>
      <c r="C14" s="10" t="s">
        <v>23</v>
      </c>
      <c r="D14" s="10" t="s">
        <v>25</v>
      </c>
      <c r="E14" s="10" t="s">
        <v>27</v>
      </c>
      <c r="F14" s="13" t="s">
        <v>0</v>
      </c>
      <c r="G14" s="11">
        <v>0</v>
      </c>
      <c r="H14" s="11">
        <v>0</v>
      </c>
      <c r="I14" s="11">
        <v>0</v>
      </c>
    </row>
    <row r="15" spans="1:9" ht="48.75" hidden="1" customHeight="1" x14ac:dyDescent="0.2">
      <c r="A15" s="12" t="s">
        <v>28</v>
      </c>
      <c r="B15" s="10" t="s">
        <v>21</v>
      </c>
      <c r="C15" s="10" t="s">
        <v>23</v>
      </c>
      <c r="D15" s="10" t="s">
        <v>25</v>
      </c>
      <c r="E15" s="10" t="s">
        <v>27</v>
      </c>
      <c r="F15" s="10" t="s">
        <v>29</v>
      </c>
      <c r="G15" s="11">
        <v>0</v>
      </c>
      <c r="H15" s="11">
        <v>0</v>
      </c>
      <c r="I15" s="11">
        <v>0</v>
      </c>
    </row>
    <row r="16" spans="1:9" ht="48.75" hidden="1" customHeight="1" x14ac:dyDescent="0.2">
      <c r="A16" s="12" t="s">
        <v>30</v>
      </c>
      <c r="B16" s="10" t="s">
        <v>21</v>
      </c>
      <c r="C16" s="10" t="s">
        <v>23</v>
      </c>
      <c r="D16" s="10" t="s">
        <v>25</v>
      </c>
      <c r="E16" s="10" t="s">
        <v>27</v>
      </c>
      <c r="F16" s="10" t="s">
        <v>31</v>
      </c>
      <c r="G16" s="11">
        <v>0</v>
      </c>
      <c r="H16" s="11">
        <v>0</v>
      </c>
      <c r="I16" s="11">
        <v>0</v>
      </c>
    </row>
    <row r="17" spans="1:9" ht="32.25" customHeight="1" x14ac:dyDescent="0.2">
      <c r="A17" s="12" t="s">
        <v>101</v>
      </c>
      <c r="B17" s="10" t="s">
        <v>21</v>
      </c>
      <c r="C17" s="10" t="s">
        <v>23</v>
      </c>
      <c r="D17" s="10" t="s">
        <v>25</v>
      </c>
      <c r="E17" s="10" t="s">
        <v>32</v>
      </c>
      <c r="F17" s="13" t="s">
        <v>0</v>
      </c>
      <c r="G17" s="11">
        <v>6000</v>
      </c>
      <c r="H17" s="11">
        <v>6000</v>
      </c>
      <c r="I17" s="11">
        <v>6000</v>
      </c>
    </row>
    <row r="18" spans="1:9" ht="15" customHeight="1" x14ac:dyDescent="0.2">
      <c r="A18" s="12" t="s">
        <v>33</v>
      </c>
      <c r="B18" s="10" t="s">
        <v>21</v>
      </c>
      <c r="C18" s="10" t="s">
        <v>23</v>
      </c>
      <c r="D18" s="10" t="s">
        <v>25</v>
      </c>
      <c r="E18" s="10" t="s">
        <v>32</v>
      </c>
      <c r="F18" s="10" t="s">
        <v>34</v>
      </c>
      <c r="G18" s="11">
        <v>6000</v>
      </c>
      <c r="H18" s="11">
        <v>6000</v>
      </c>
      <c r="I18" s="11">
        <v>6000</v>
      </c>
    </row>
    <row r="19" spans="1:9" ht="32.25" customHeight="1" x14ac:dyDescent="0.2">
      <c r="A19" s="12" t="s">
        <v>35</v>
      </c>
      <c r="B19" s="10" t="s">
        <v>21</v>
      </c>
      <c r="C19" s="10" t="s">
        <v>23</v>
      </c>
      <c r="D19" s="10" t="s">
        <v>25</v>
      </c>
      <c r="E19" s="10" t="s">
        <v>32</v>
      </c>
      <c r="F19" s="10" t="s">
        <v>36</v>
      </c>
      <c r="G19" s="11">
        <v>6000</v>
      </c>
      <c r="H19" s="11">
        <v>6000</v>
      </c>
      <c r="I19" s="11">
        <v>6000</v>
      </c>
    </row>
    <row r="20" spans="1:9" ht="15" customHeight="1" x14ac:dyDescent="0.2">
      <c r="A20" s="12" t="s">
        <v>37</v>
      </c>
      <c r="B20" s="10" t="s">
        <v>21</v>
      </c>
      <c r="C20" s="10" t="s">
        <v>23</v>
      </c>
      <c r="D20" s="10" t="s">
        <v>25</v>
      </c>
      <c r="E20" s="10" t="s">
        <v>38</v>
      </c>
      <c r="F20" s="13" t="s">
        <v>0</v>
      </c>
      <c r="G20" s="11">
        <v>0</v>
      </c>
      <c r="H20" s="11">
        <v>119746</v>
      </c>
      <c r="I20" s="11">
        <v>246607</v>
      </c>
    </row>
    <row r="21" spans="1:9" ht="15" customHeight="1" x14ac:dyDescent="0.2">
      <c r="A21" s="12" t="s">
        <v>33</v>
      </c>
      <c r="B21" s="10" t="s">
        <v>21</v>
      </c>
      <c r="C21" s="10" t="s">
        <v>23</v>
      </c>
      <c r="D21" s="10" t="s">
        <v>25</v>
      </c>
      <c r="E21" s="10" t="s">
        <v>38</v>
      </c>
      <c r="F21" s="10" t="s">
        <v>34</v>
      </c>
      <c r="G21" s="11">
        <v>0</v>
      </c>
      <c r="H21" s="11">
        <v>119746</v>
      </c>
      <c r="I21" s="11">
        <v>246607</v>
      </c>
    </row>
    <row r="22" spans="1:9" ht="15" customHeight="1" x14ac:dyDescent="0.2">
      <c r="A22" s="12" t="s">
        <v>39</v>
      </c>
      <c r="B22" s="10" t="s">
        <v>21</v>
      </c>
      <c r="C22" s="10" t="s">
        <v>23</v>
      </c>
      <c r="D22" s="10" t="s">
        <v>25</v>
      </c>
      <c r="E22" s="10" t="s">
        <v>38</v>
      </c>
      <c r="F22" s="10" t="s">
        <v>40</v>
      </c>
      <c r="G22" s="11">
        <v>0</v>
      </c>
      <c r="H22" s="11">
        <v>119746</v>
      </c>
      <c r="I22" s="11">
        <v>246607</v>
      </c>
    </row>
    <row r="23" spans="1:9" ht="15" customHeight="1" x14ac:dyDescent="0.2">
      <c r="A23" s="9" t="s">
        <v>41</v>
      </c>
      <c r="B23" s="10" t="s">
        <v>21</v>
      </c>
      <c r="C23" s="10" t="s">
        <v>42</v>
      </c>
      <c r="D23" s="10" t="s">
        <v>0</v>
      </c>
      <c r="E23" s="10" t="s">
        <v>0</v>
      </c>
      <c r="F23" s="10" t="s">
        <v>0</v>
      </c>
      <c r="G23" s="11">
        <v>287372.21999999997</v>
      </c>
      <c r="H23" s="11">
        <v>300320</v>
      </c>
      <c r="I23" s="11">
        <v>310906.65999999997</v>
      </c>
    </row>
    <row r="24" spans="1:9" ht="32.25" customHeight="1" x14ac:dyDescent="0.2">
      <c r="A24" s="9" t="s">
        <v>43</v>
      </c>
      <c r="B24" s="10" t="s">
        <v>21</v>
      </c>
      <c r="C24" s="10" t="s">
        <v>42</v>
      </c>
      <c r="D24" s="10" t="s">
        <v>44</v>
      </c>
      <c r="E24" s="10" t="s">
        <v>0</v>
      </c>
      <c r="F24" s="10" t="s">
        <v>0</v>
      </c>
      <c r="G24" s="11">
        <v>287372.21999999997</v>
      </c>
      <c r="H24" s="11">
        <v>300320</v>
      </c>
      <c r="I24" s="11">
        <v>310906.65999999997</v>
      </c>
    </row>
    <row r="25" spans="1:9" ht="48.95" customHeight="1" x14ac:dyDescent="0.2">
      <c r="A25" s="12" t="s">
        <v>45</v>
      </c>
      <c r="B25" s="10" t="s">
        <v>21</v>
      </c>
      <c r="C25" s="10" t="s">
        <v>42</v>
      </c>
      <c r="D25" s="10" t="s">
        <v>44</v>
      </c>
      <c r="E25" s="10" t="s">
        <v>46</v>
      </c>
      <c r="F25" s="13" t="s">
        <v>0</v>
      </c>
      <c r="G25" s="11">
        <v>287372.21999999997</v>
      </c>
      <c r="H25" s="11">
        <v>300320</v>
      </c>
      <c r="I25" s="11">
        <v>310906.65999999997</v>
      </c>
    </row>
    <row r="26" spans="1:9" ht="15" customHeight="1" x14ac:dyDescent="0.2">
      <c r="A26" s="12" t="s">
        <v>47</v>
      </c>
      <c r="B26" s="10" t="s">
        <v>21</v>
      </c>
      <c r="C26" s="10" t="s">
        <v>42</v>
      </c>
      <c r="D26" s="10" t="s">
        <v>44</v>
      </c>
      <c r="E26" s="10" t="s">
        <v>46</v>
      </c>
      <c r="F26" s="10" t="s">
        <v>48</v>
      </c>
      <c r="G26" s="11">
        <v>287372.21999999997</v>
      </c>
      <c r="H26" s="11">
        <v>300320</v>
      </c>
      <c r="I26" s="11">
        <v>310906.65999999997</v>
      </c>
    </row>
    <row r="27" spans="1:9" ht="15" customHeight="1" x14ac:dyDescent="0.2">
      <c r="A27" s="12" t="s">
        <v>49</v>
      </c>
      <c r="B27" s="10" t="s">
        <v>21</v>
      </c>
      <c r="C27" s="10" t="s">
        <v>42</v>
      </c>
      <c r="D27" s="10" t="s">
        <v>44</v>
      </c>
      <c r="E27" s="10" t="s">
        <v>46</v>
      </c>
      <c r="F27" s="10" t="s">
        <v>50</v>
      </c>
      <c r="G27" s="11">
        <v>287372.21999999997</v>
      </c>
      <c r="H27" s="11">
        <v>300320</v>
      </c>
      <c r="I27" s="11">
        <v>310906.65999999997</v>
      </c>
    </row>
    <row r="28" spans="1:9" ht="32.25" customHeight="1" x14ac:dyDescent="0.2">
      <c r="A28" s="9" t="s">
        <v>51</v>
      </c>
      <c r="B28" s="10" t="s">
        <v>21</v>
      </c>
      <c r="C28" s="10" t="s">
        <v>44</v>
      </c>
      <c r="D28" s="10" t="s">
        <v>0</v>
      </c>
      <c r="E28" s="10" t="s">
        <v>0</v>
      </c>
      <c r="F28" s="10" t="s">
        <v>0</v>
      </c>
      <c r="G28" s="11">
        <v>117000</v>
      </c>
      <c r="H28" s="11">
        <v>117000</v>
      </c>
      <c r="I28" s="11">
        <v>117000</v>
      </c>
    </row>
    <row r="29" spans="1:9" ht="64.5" customHeight="1" x14ac:dyDescent="0.2">
      <c r="A29" s="9" t="s">
        <v>52</v>
      </c>
      <c r="B29" s="10" t="s">
        <v>21</v>
      </c>
      <c r="C29" s="10" t="s">
        <v>44</v>
      </c>
      <c r="D29" s="10" t="s">
        <v>53</v>
      </c>
      <c r="E29" s="10" t="s">
        <v>0</v>
      </c>
      <c r="F29" s="10" t="s">
        <v>0</v>
      </c>
      <c r="G29" s="11">
        <v>117000</v>
      </c>
      <c r="H29" s="11">
        <v>117000</v>
      </c>
      <c r="I29" s="11">
        <v>117000</v>
      </c>
    </row>
    <row r="30" spans="1:9" ht="32.25" customHeight="1" x14ac:dyDescent="0.2">
      <c r="A30" s="12" t="s">
        <v>54</v>
      </c>
      <c r="B30" s="10" t="s">
        <v>21</v>
      </c>
      <c r="C30" s="10" t="s">
        <v>44</v>
      </c>
      <c r="D30" s="10" t="s">
        <v>53</v>
      </c>
      <c r="E30" s="10" t="s">
        <v>55</v>
      </c>
      <c r="F30" s="13" t="s">
        <v>0</v>
      </c>
      <c r="G30" s="11">
        <v>117000</v>
      </c>
      <c r="H30" s="11">
        <v>117000</v>
      </c>
      <c r="I30" s="11">
        <v>117000</v>
      </c>
    </row>
    <row r="31" spans="1:9" ht="48.95" customHeight="1" x14ac:dyDescent="0.2">
      <c r="A31" s="12" t="s">
        <v>28</v>
      </c>
      <c r="B31" s="10" t="s">
        <v>21</v>
      </c>
      <c r="C31" s="10" t="s">
        <v>44</v>
      </c>
      <c r="D31" s="10" t="s">
        <v>53</v>
      </c>
      <c r="E31" s="10" t="s">
        <v>55</v>
      </c>
      <c r="F31" s="10" t="s">
        <v>29</v>
      </c>
      <c r="G31" s="11">
        <v>117000</v>
      </c>
      <c r="H31" s="11">
        <v>117000</v>
      </c>
      <c r="I31" s="11">
        <v>117000</v>
      </c>
    </row>
    <row r="32" spans="1:9" ht="48.95" customHeight="1" x14ac:dyDescent="0.2">
      <c r="A32" s="12" t="s">
        <v>30</v>
      </c>
      <c r="B32" s="10" t="s">
        <v>21</v>
      </c>
      <c r="C32" s="10" t="s">
        <v>44</v>
      </c>
      <c r="D32" s="10" t="s">
        <v>53</v>
      </c>
      <c r="E32" s="10" t="s">
        <v>55</v>
      </c>
      <c r="F32" s="10" t="s">
        <v>31</v>
      </c>
      <c r="G32" s="11">
        <v>117000</v>
      </c>
      <c r="H32" s="11">
        <v>117000</v>
      </c>
      <c r="I32" s="11">
        <v>117000</v>
      </c>
    </row>
    <row r="33" spans="1:16" ht="15" customHeight="1" x14ac:dyDescent="0.2">
      <c r="A33" s="9" t="s">
        <v>56</v>
      </c>
      <c r="B33" s="10" t="s">
        <v>21</v>
      </c>
      <c r="C33" s="10" t="s">
        <v>57</v>
      </c>
      <c r="D33" s="10" t="s">
        <v>0</v>
      </c>
      <c r="E33" s="10" t="s">
        <v>0</v>
      </c>
      <c r="F33" s="10" t="s">
        <v>0</v>
      </c>
      <c r="G33" s="11">
        <f>G34</f>
        <v>6800599.1699999999</v>
      </c>
      <c r="H33" s="11">
        <v>7398079.1399999997</v>
      </c>
      <c r="I33" s="11">
        <v>11871159.189999999</v>
      </c>
    </row>
    <row r="34" spans="1:16" ht="32.25" customHeight="1" x14ac:dyDescent="0.2">
      <c r="A34" s="9" t="s">
        <v>58</v>
      </c>
      <c r="B34" s="10" t="s">
        <v>21</v>
      </c>
      <c r="C34" s="10" t="s">
        <v>57</v>
      </c>
      <c r="D34" s="10" t="s">
        <v>59</v>
      </c>
      <c r="E34" s="10" t="s">
        <v>0</v>
      </c>
      <c r="F34" s="10" t="s">
        <v>0</v>
      </c>
      <c r="G34" s="11">
        <f>G35+G38</f>
        <v>6800599.1699999999</v>
      </c>
      <c r="H34" s="11">
        <v>7398079.1399999997</v>
      </c>
      <c r="I34" s="11">
        <v>11871159.189999999</v>
      </c>
    </row>
    <row r="35" spans="1:16" ht="48.95" customHeight="1" x14ac:dyDescent="0.2">
      <c r="A35" s="12" t="s">
        <v>60</v>
      </c>
      <c r="B35" s="10" t="s">
        <v>21</v>
      </c>
      <c r="C35" s="10" t="s">
        <v>57</v>
      </c>
      <c r="D35" s="10" t="s">
        <v>59</v>
      </c>
      <c r="E35" s="10" t="s">
        <v>61</v>
      </c>
      <c r="F35" s="13" t="s">
        <v>0</v>
      </c>
      <c r="G35" s="11">
        <f>G36</f>
        <v>3431503.17</v>
      </c>
      <c r="H35" s="11">
        <v>2961059.99</v>
      </c>
      <c r="I35" s="11">
        <v>2997120.89</v>
      </c>
    </row>
    <row r="36" spans="1:16" ht="48.95" customHeight="1" x14ac:dyDescent="0.2">
      <c r="A36" s="12" t="s">
        <v>28</v>
      </c>
      <c r="B36" s="10" t="s">
        <v>21</v>
      </c>
      <c r="C36" s="10" t="s">
        <v>57</v>
      </c>
      <c r="D36" s="10" t="s">
        <v>59</v>
      </c>
      <c r="E36" s="10" t="s">
        <v>61</v>
      </c>
      <c r="F36" s="10" t="s">
        <v>29</v>
      </c>
      <c r="G36" s="11">
        <f>G37</f>
        <v>3431503.17</v>
      </c>
      <c r="H36" s="11">
        <v>2961059.99</v>
      </c>
      <c r="I36" s="11">
        <v>2997120.89</v>
      </c>
    </row>
    <row r="37" spans="1:16" ht="48.95" customHeight="1" x14ac:dyDescent="0.2">
      <c r="A37" s="12" t="s">
        <v>30</v>
      </c>
      <c r="B37" s="10" t="s">
        <v>21</v>
      </c>
      <c r="C37" s="10" t="s">
        <v>57</v>
      </c>
      <c r="D37" s="10" t="s">
        <v>59</v>
      </c>
      <c r="E37" s="10" t="s">
        <v>61</v>
      </c>
      <c r="F37" s="10" t="s">
        <v>31</v>
      </c>
      <c r="G37" s="11">
        <v>3431503.17</v>
      </c>
      <c r="H37" s="11">
        <v>2961059.99</v>
      </c>
      <c r="I37" s="11">
        <v>2997120.89</v>
      </c>
    </row>
    <row r="38" spans="1:16" ht="64.5" customHeight="1" x14ac:dyDescent="0.2">
      <c r="A38" s="12" t="s">
        <v>62</v>
      </c>
      <c r="B38" s="10" t="s">
        <v>21</v>
      </c>
      <c r="C38" s="10" t="s">
        <v>57</v>
      </c>
      <c r="D38" s="10" t="s">
        <v>59</v>
      </c>
      <c r="E38" s="10" t="s">
        <v>63</v>
      </c>
      <c r="F38" s="13" t="s">
        <v>0</v>
      </c>
      <c r="G38" s="11">
        <f>G39</f>
        <v>3369096</v>
      </c>
      <c r="H38" s="11">
        <v>4437019.1500000004</v>
      </c>
      <c r="I38" s="11">
        <v>8874038.3000000007</v>
      </c>
    </row>
    <row r="39" spans="1:16" ht="48.95" customHeight="1" x14ac:dyDescent="0.2">
      <c r="A39" s="12" t="s">
        <v>28</v>
      </c>
      <c r="B39" s="10" t="s">
        <v>21</v>
      </c>
      <c r="C39" s="10" t="s">
        <v>57</v>
      </c>
      <c r="D39" s="10" t="s">
        <v>59</v>
      </c>
      <c r="E39" s="10" t="s">
        <v>63</v>
      </c>
      <c r="F39" s="10" t="s">
        <v>29</v>
      </c>
      <c r="G39" s="11">
        <f>G40</f>
        <v>3369096</v>
      </c>
      <c r="H39" s="11">
        <v>4437019.1500000004</v>
      </c>
      <c r="I39" s="11">
        <v>8874038.3000000007</v>
      </c>
    </row>
    <row r="40" spans="1:16" ht="48.95" customHeight="1" x14ac:dyDescent="0.2">
      <c r="A40" s="12" t="s">
        <v>30</v>
      </c>
      <c r="B40" s="10" t="s">
        <v>21</v>
      </c>
      <c r="C40" s="10" t="s">
        <v>57</v>
      </c>
      <c r="D40" s="10" t="s">
        <v>59</v>
      </c>
      <c r="E40" s="10" t="s">
        <v>63</v>
      </c>
      <c r="F40" s="10" t="s">
        <v>31</v>
      </c>
      <c r="G40" s="11">
        <v>3369096</v>
      </c>
      <c r="H40" s="11">
        <v>4437019.1500000004</v>
      </c>
      <c r="I40" s="11">
        <v>8874038.3000000007</v>
      </c>
    </row>
    <row r="41" spans="1:16" ht="27" customHeight="1" x14ac:dyDescent="0.2">
      <c r="A41" s="9" t="s">
        <v>64</v>
      </c>
      <c r="B41" s="10" t="s">
        <v>21</v>
      </c>
      <c r="C41" s="10" t="s">
        <v>65</v>
      </c>
      <c r="D41" s="10" t="s">
        <v>0</v>
      </c>
      <c r="E41" s="10" t="s">
        <v>0</v>
      </c>
      <c r="F41" s="10" t="s">
        <v>0</v>
      </c>
      <c r="G41" s="11">
        <f>G42</f>
        <v>3967221.2</v>
      </c>
      <c r="H41" s="11">
        <f>H42</f>
        <v>4175489.63</v>
      </c>
      <c r="I41" s="11">
        <f t="shared" ref="I41" si="1">I42</f>
        <v>2754588</v>
      </c>
      <c r="J41" s="11">
        <f>J42</f>
        <v>2873157.39</v>
      </c>
      <c r="K41" s="11">
        <f>K42</f>
        <v>2813357.9899999998</v>
      </c>
      <c r="L41" s="11">
        <f t="shared" ref="L41" si="2">L42</f>
        <v>2754588</v>
      </c>
      <c r="M41" s="4">
        <f>G41-J41</f>
        <v>1094063.81</v>
      </c>
      <c r="N41" s="4">
        <f t="shared" ref="N41:O41" si="3">H41-K41</f>
        <v>1362131.6400000001</v>
      </c>
      <c r="O41" s="4">
        <f t="shared" si="3"/>
        <v>0</v>
      </c>
      <c r="P41" s="4"/>
    </row>
    <row r="42" spans="1:16" ht="30" customHeight="1" x14ac:dyDescent="0.2">
      <c r="A42" s="9" t="s">
        <v>66</v>
      </c>
      <c r="B42" s="10" t="s">
        <v>21</v>
      </c>
      <c r="C42" s="10" t="s">
        <v>65</v>
      </c>
      <c r="D42" s="10" t="s">
        <v>44</v>
      </c>
      <c r="E42" s="10" t="s">
        <v>0</v>
      </c>
      <c r="F42" s="10" t="s">
        <v>0</v>
      </c>
      <c r="G42" s="11">
        <f>G43+G46+G49+G52+G55+G58+G61</f>
        <v>3967221.2</v>
      </c>
      <c r="H42" s="11">
        <f>H43+H46+H49+H52+H55+H58+H61</f>
        <v>4175489.63</v>
      </c>
      <c r="I42" s="11">
        <f>I43+I46+I49+I52+I55+I58+I61</f>
        <v>2754588</v>
      </c>
      <c r="J42" s="11">
        <f>2872557.39+J58</f>
        <v>2873157.39</v>
      </c>
      <c r="K42" s="11">
        <f>K43+K46+K49+K52+K55+K58+K61</f>
        <v>2813357.9899999998</v>
      </c>
      <c r="L42" s="11">
        <f>L43+L46+L49+L52+L55+L58+L61</f>
        <v>2754588</v>
      </c>
    </row>
    <row r="43" spans="1:16" ht="32.25" customHeight="1" x14ac:dyDescent="0.2">
      <c r="A43" s="12" t="s">
        <v>67</v>
      </c>
      <c r="B43" s="10" t="s">
        <v>21</v>
      </c>
      <c r="C43" s="10" t="s">
        <v>65</v>
      </c>
      <c r="D43" s="10" t="s">
        <v>44</v>
      </c>
      <c r="E43" s="10" t="s">
        <v>68</v>
      </c>
      <c r="F43" s="13" t="s">
        <v>0</v>
      </c>
      <c r="G43" s="11">
        <v>1804920</v>
      </c>
      <c r="H43" s="11">
        <v>1858317</v>
      </c>
      <c r="I43" s="11">
        <v>1913850</v>
      </c>
      <c r="J43" s="11">
        <v>1804920</v>
      </c>
      <c r="K43" s="11">
        <v>1858317</v>
      </c>
      <c r="L43" s="11">
        <v>1913850</v>
      </c>
    </row>
    <row r="44" spans="1:16" ht="48.95" customHeight="1" x14ac:dyDescent="0.2">
      <c r="A44" s="12" t="s">
        <v>28</v>
      </c>
      <c r="B44" s="10" t="s">
        <v>21</v>
      </c>
      <c r="C44" s="10" t="s">
        <v>65</v>
      </c>
      <c r="D44" s="10" t="s">
        <v>44</v>
      </c>
      <c r="E44" s="10" t="s">
        <v>68</v>
      </c>
      <c r="F44" s="10" t="s">
        <v>29</v>
      </c>
      <c r="G44" s="11">
        <v>1804920</v>
      </c>
      <c r="H44" s="11">
        <v>1858317</v>
      </c>
      <c r="I44" s="11">
        <v>1913850</v>
      </c>
      <c r="J44" s="11">
        <v>1804920</v>
      </c>
      <c r="K44" s="11">
        <v>1858317</v>
      </c>
      <c r="L44" s="11">
        <v>1913850</v>
      </c>
    </row>
    <row r="45" spans="1:16" ht="48.95" customHeight="1" x14ac:dyDescent="0.2">
      <c r="A45" s="12" t="s">
        <v>30</v>
      </c>
      <c r="B45" s="10" t="s">
        <v>21</v>
      </c>
      <c r="C45" s="10" t="s">
        <v>65</v>
      </c>
      <c r="D45" s="10" t="s">
        <v>44</v>
      </c>
      <c r="E45" s="10" t="s">
        <v>68</v>
      </c>
      <c r="F45" s="10" t="s">
        <v>31</v>
      </c>
      <c r="G45" s="11">
        <v>1804920</v>
      </c>
      <c r="H45" s="11">
        <v>1858317</v>
      </c>
      <c r="I45" s="11">
        <v>1913850</v>
      </c>
      <c r="J45" s="11">
        <v>1804920</v>
      </c>
      <c r="K45" s="11">
        <v>1858317</v>
      </c>
      <c r="L45" s="11">
        <v>1913850</v>
      </c>
    </row>
    <row r="46" spans="1:16" ht="15" customHeight="1" x14ac:dyDescent="0.2">
      <c r="A46" s="12" t="s">
        <v>69</v>
      </c>
      <c r="B46" s="10" t="s">
        <v>21</v>
      </c>
      <c r="C46" s="10" t="s">
        <v>65</v>
      </c>
      <c r="D46" s="10" t="s">
        <v>44</v>
      </c>
      <c r="E46" s="10" t="s">
        <v>70</v>
      </c>
      <c r="F46" s="13" t="s">
        <v>0</v>
      </c>
      <c r="G46" s="11">
        <v>20000</v>
      </c>
      <c r="H46" s="11">
        <v>20000</v>
      </c>
      <c r="I46" s="11">
        <v>20000</v>
      </c>
      <c r="J46" s="11">
        <v>20000</v>
      </c>
      <c r="K46" s="11">
        <v>20000</v>
      </c>
      <c r="L46" s="11">
        <v>20000</v>
      </c>
    </row>
    <row r="47" spans="1:16" ht="48.95" customHeight="1" x14ac:dyDescent="0.2">
      <c r="A47" s="12" t="s">
        <v>28</v>
      </c>
      <c r="B47" s="10" t="s">
        <v>21</v>
      </c>
      <c r="C47" s="10" t="s">
        <v>65</v>
      </c>
      <c r="D47" s="10" t="s">
        <v>44</v>
      </c>
      <c r="E47" s="10" t="s">
        <v>70</v>
      </c>
      <c r="F47" s="10" t="s">
        <v>29</v>
      </c>
      <c r="G47" s="11">
        <v>20000</v>
      </c>
      <c r="H47" s="11">
        <v>20000</v>
      </c>
      <c r="I47" s="11">
        <v>20000</v>
      </c>
      <c r="J47" s="11">
        <v>20000</v>
      </c>
      <c r="K47" s="11">
        <v>20000</v>
      </c>
      <c r="L47" s="11">
        <v>20000</v>
      </c>
    </row>
    <row r="48" spans="1:16" ht="48.95" customHeight="1" x14ac:dyDescent="0.2">
      <c r="A48" s="12" t="s">
        <v>30</v>
      </c>
      <c r="B48" s="10" t="s">
        <v>21</v>
      </c>
      <c r="C48" s="10" t="s">
        <v>65</v>
      </c>
      <c r="D48" s="10" t="s">
        <v>44</v>
      </c>
      <c r="E48" s="10" t="s">
        <v>70</v>
      </c>
      <c r="F48" s="10" t="s">
        <v>31</v>
      </c>
      <c r="G48" s="11">
        <v>20000</v>
      </c>
      <c r="H48" s="11">
        <v>20000</v>
      </c>
      <c r="I48" s="11">
        <v>20000</v>
      </c>
      <c r="J48" s="11">
        <v>20000</v>
      </c>
      <c r="K48" s="11">
        <v>20000</v>
      </c>
      <c r="L48" s="11">
        <v>20000</v>
      </c>
    </row>
    <row r="49" spans="1:12" ht="32.25" customHeight="1" x14ac:dyDescent="0.2">
      <c r="A49" s="12" t="s">
        <v>71</v>
      </c>
      <c r="B49" s="10" t="s">
        <v>21</v>
      </c>
      <c r="C49" s="10" t="s">
        <v>65</v>
      </c>
      <c r="D49" s="10" t="s">
        <v>44</v>
      </c>
      <c r="E49" s="10" t="s">
        <v>72</v>
      </c>
      <c r="F49" s="13" t="s">
        <v>0</v>
      </c>
      <c r="G49" s="11">
        <v>285073</v>
      </c>
      <c r="H49" s="11">
        <v>254520</v>
      </c>
      <c r="I49" s="11">
        <v>240543</v>
      </c>
      <c r="J49" s="11">
        <v>285073</v>
      </c>
      <c r="K49" s="11">
        <v>254520</v>
      </c>
      <c r="L49" s="11">
        <v>240543</v>
      </c>
    </row>
    <row r="50" spans="1:12" ht="48.95" customHeight="1" x14ac:dyDescent="0.2">
      <c r="A50" s="12" t="s">
        <v>28</v>
      </c>
      <c r="B50" s="10" t="s">
        <v>21</v>
      </c>
      <c r="C50" s="10" t="s">
        <v>65</v>
      </c>
      <c r="D50" s="10" t="s">
        <v>44</v>
      </c>
      <c r="E50" s="10" t="s">
        <v>72</v>
      </c>
      <c r="F50" s="10" t="s">
        <v>29</v>
      </c>
      <c r="G50" s="11">
        <v>285073</v>
      </c>
      <c r="H50" s="11">
        <v>254520</v>
      </c>
      <c r="I50" s="11">
        <v>240543</v>
      </c>
      <c r="J50" s="11">
        <v>285073</v>
      </c>
      <c r="K50" s="11">
        <v>254520</v>
      </c>
      <c r="L50" s="11">
        <v>240543</v>
      </c>
    </row>
    <row r="51" spans="1:12" ht="48.95" customHeight="1" x14ac:dyDescent="0.2">
      <c r="A51" s="12" t="s">
        <v>30</v>
      </c>
      <c r="B51" s="10" t="s">
        <v>21</v>
      </c>
      <c r="C51" s="10" t="s">
        <v>65</v>
      </c>
      <c r="D51" s="10" t="s">
        <v>44</v>
      </c>
      <c r="E51" s="10" t="s">
        <v>72</v>
      </c>
      <c r="F51" s="10" t="s">
        <v>31</v>
      </c>
      <c r="G51" s="11">
        <v>285073</v>
      </c>
      <c r="H51" s="11">
        <v>254520</v>
      </c>
      <c r="I51" s="11">
        <v>240543</v>
      </c>
      <c r="J51" s="11">
        <v>285073</v>
      </c>
      <c r="K51" s="11">
        <v>254520</v>
      </c>
      <c r="L51" s="11">
        <v>240543</v>
      </c>
    </row>
    <row r="52" spans="1:12" ht="26.25" customHeight="1" x14ac:dyDescent="0.2">
      <c r="A52" s="12" t="s">
        <v>73</v>
      </c>
      <c r="B52" s="10" t="s">
        <v>21</v>
      </c>
      <c r="C52" s="10" t="s">
        <v>65</v>
      </c>
      <c r="D52" s="10" t="s">
        <v>44</v>
      </c>
      <c r="E52" s="10" t="s">
        <v>74</v>
      </c>
      <c r="F52" s="13" t="s">
        <v>0</v>
      </c>
      <c r="G52" s="11">
        <f>G53</f>
        <v>653366.89</v>
      </c>
      <c r="H52" s="11">
        <f>H53</f>
        <v>652055.0199999999</v>
      </c>
      <c r="I52" s="11">
        <v>579595</v>
      </c>
      <c r="J52" s="11">
        <v>651848.65</v>
      </c>
      <c r="K52" s="11">
        <v>651847.93999999994</v>
      </c>
      <c r="L52" s="11">
        <v>579595</v>
      </c>
    </row>
    <row r="53" spans="1:12" ht="48.95" customHeight="1" x14ac:dyDescent="0.2">
      <c r="A53" s="12" t="s">
        <v>28</v>
      </c>
      <c r="B53" s="10" t="s">
        <v>21</v>
      </c>
      <c r="C53" s="10" t="s">
        <v>65</v>
      </c>
      <c r="D53" s="10" t="s">
        <v>44</v>
      </c>
      <c r="E53" s="10" t="s">
        <v>74</v>
      </c>
      <c r="F53" s="10" t="s">
        <v>29</v>
      </c>
      <c r="G53" s="11">
        <f>G54</f>
        <v>653366.89</v>
      </c>
      <c r="H53" s="11">
        <f>H54</f>
        <v>652055.0199999999</v>
      </c>
      <c r="I53" s="11">
        <v>579595</v>
      </c>
      <c r="J53" s="11">
        <v>651848.65</v>
      </c>
      <c r="K53" s="11">
        <v>651847.93999999994</v>
      </c>
      <c r="L53" s="11">
        <v>579595</v>
      </c>
    </row>
    <row r="54" spans="1:12" ht="48.95" customHeight="1" x14ac:dyDescent="0.2">
      <c r="A54" s="12" t="s">
        <v>30</v>
      </c>
      <c r="B54" s="10" t="s">
        <v>21</v>
      </c>
      <c r="C54" s="10" t="s">
        <v>65</v>
      </c>
      <c r="D54" s="10" t="s">
        <v>44</v>
      </c>
      <c r="E54" s="10" t="s">
        <v>74</v>
      </c>
      <c r="F54" s="10" t="s">
        <v>31</v>
      </c>
      <c r="G54" s="11">
        <f>651848.65+1518.24</f>
        <v>653366.89</v>
      </c>
      <c r="H54" s="11">
        <f>651847.94+207.08</f>
        <v>652055.0199999999</v>
      </c>
      <c r="I54" s="11">
        <v>579595</v>
      </c>
      <c r="J54" s="11">
        <v>651848.65</v>
      </c>
      <c r="K54" s="11">
        <v>651847.93999999994</v>
      </c>
      <c r="L54" s="11">
        <v>579595</v>
      </c>
    </row>
    <row r="55" spans="1:12" ht="38.25" customHeight="1" x14ac:dyDescent="0.2">
      <c r="A55" s="12" t="s">
        <v>98</v>
      </c>
      <c r="B55" s="10" t="s">
        <v>21</v>
      </c>
      <c r="C55" s="10" t="s">
        <v>65</v>
      </c>
      <c r="D55" s="10" t="s">
        <v>44</v>
      </c>
      <c r="E55" s="10" t="s">
        <v>75</v>
      </c>
      <c r="F55" s="13" t="s">
        <v>0</v>
      </c>
      <c r="G55" s="11">
        <v>60450</v>
      </c>
      <c r="H55" s="11">
        <v>0</v>
      </c>
      <c r="I55" s="11">
        <v>0</v>
      </c>
      <c r="J55" s="11">
        <v>60450</v>
      </c>
      <c r="K55" s="11">
        <v>0</v>
      </c>
      <c r="L55" s="11">
        <v>0</v>
      </c>
    </row>
    <row r="56" spans="1:12" ht="48.95" customHeight="1" x14ac:dyDescent="0.2">
      <c r="A56" s="12" t="s">
        <v>28</v>
      </c>
      <c r="B56" s="10" t="s">
        <v>21</v>
      </c>
      <c r="C56" s="10" t="s">
        <v>65</v>
      </c>
      <c r="D56" s="10" t="s">
        <v>44</v>
      </c>
      <c r="E56" s="10" t="s">
        <v>75</v>
      </c>
      <c r="F56" s="10" t="s">
        <v>29</v>
      </c>
      <c r="G56" s="11">
        <v>60450</v>
      </c>
      <c r="H56" s="11">
        <v>0</v>
      </c>
      <c r="I56" s="11">
        <v>0</v>
      </c>
      <c r="J56" s="11">
        <v>60450</v>
      </c>
      <c r="K56" s="11">
        <v>0</v>
      </c>
      <c r="L56" s="11">
        <v>0</v>
      </c>
    </row>
    <row r="57" spans="1:12" ht="48.95" customHeight="1" x14ac:dyDescent="0.2">
      <c r="A57" s="12" t="s">
        <v>30</v>
      </c>
      <c r="B57" s="10" t="s">
        <v>21</v>
      </c>
      <c r="C57" s="10" t="s">
        <v>65</v>
      </c>
      <c r="D57" s="10" t="s">
        <v>44</v>
      </c>
      <c r="E57" s="10" t="s">
        <v>75</v>
      </c>
      <c r="F57" s="10" t="s">
        <v>31</v>
      </c>
      <c r="G57" s="11">
        <v>60450</v>
      </c>
      <c r="H57" s="11">
        <v>0</v>
      </c>
      <c r="I57" s="11">
        <v>0</v>
      </c>
      <c r="J57" s="11">
        <v>60450</v>
      </c>
      <c r="K57" s="11">
        <v>0</v>
      </c>
      <c r="L57" s="11">
        <v>0</v>
      </c>
    </row>
    <row r="58" spans="1:12" ht="106.5" customHeight="1" x14ac:dyDescent="0.2">
      <c r="A58" s="12" t="s">
        <v>100</v>
      </c>
      <c r="B58" s="10" t="s">
        <v>21</v>
      </c>
      <c r="C58" s="10" t="s">
        <v>65</v>
      </c>
      <c r="D58" s="10" t="s">
        <v>44</v>
      </c>
      <c r="E58" s="10" t="s">
        <v>99</v>
      </c>
      <c r="F58" s="10"/>
      <c r="G58" s="11">
        <v>600</v>
      </c>
      <c r="H58" s="11">
        <v>600</v>
      </c>
      <c r="I58" s="11">
        <v>600</v>
      </c>
      <c r="J58" s="11">
        <v>600</v>
      </c>
      <c r="K58" s="11">
        <v>600</v>
      </c>
      <c r="L58" s="11">
        <v>600</v>
      </c>
    </row>
    <row r="59" spans="1:12" ht="35.25" customHeight="1" x14ac:dyDescent="0.2">
      <c r="A59" s="12" t="s">
        <v>47</v>
      </c>
      <c r="B59" s="10" t="s">
        <v>21</v>
      </c>
      <c r="C59" s="10" t="s">
        <v>65</v>
      </c>
      <c r="D59" s="10" t="s">
        <v>44</v>
      </c>
      <c r="E59" s="10" t="s">
        <v>99</v>
      </c>
      <c r="F59" s="10">
        <v>500</v>
      </c>
      <c r="G59" s="11">
        <v>600</v>
      </c>
      <c r="H59" s="11">
        <v>600</v>
      </c>
      <c r="I59" s="11">
        <v>600</v>
      </c>
      <c r="J59" s="11">
        <v>600</v>
      </c>
      <c r="K59" s="11">
        <v>600</v>
      </c>
      <c r="L59" s="11">
        <v>600</v>
      </c>
    </row>
    <row r="60" spans="1:12" ht="34.5" customHeight="1" x14ac:dyDescent="0.2">
      <c r="A60" s="12" t="s">
        <v>49</v>
      </c>
      <c r="B60" s="10" t="s">
        <v>21</v>
      </c>
      <c r="C60" s="10" t="s">
        <v>65</v>
      </c>
      <c r="D60" s="10" t="s">
        <v>44</v>
      </c>
      <c r="E60" s="10" t="s">
        <v>99</v>
      </c>
      <c r="F60" s="10">
        <v>540</v>
      </c>
      <c r="G60" s="11">
        <v>600</v>
      </c>
      <c r="H60" s="11">
        <v>600</v>
      </c>
      <c r="I60" s="11">
        <v>600</v>
      </c>
      <c r="J60" s="11">
        <v>600</v>
      </c>
      <c r="K60" s="11">
        <v>600</v>
      </c>
      <c r="L60" s="11">
        <v>600</v>
      </c>
    </row>
    <row r="61" spans="1:12" ht="32.25" customHeight="1" x14ac:dyDescent="0.2">
      <c r="A61" s="12" t="s">
        <v>76</v>
      </c>
      <c r="B61" s="10" t="s">
        <v>21</v>
      </c>
      <c r="C61" s="10" t="s">
        <v>65</v>
      </c>
      <c r="D61" s="10" t="s">
        <v>44</v>
      </c>
      <c r="E61" s="10" t="s">
        <v>77</v>
      </c>
      <c r="F61" s="13" t="s">
        <v>0</v>
      </c>
      <c r="G61" s="11">
        <f>G62</f>
        <v>1142811.31</v>
      </c>
      <c r="H61" s="11">
        <f>H62</f>
        <v>1389997.61</v>
      </c>
      <c r="I61" s="11">
        <v>0</v>
      </c>
      <c r="J61" s="11">
        <v>50265.74</v>
      </c>
      <c r="K61" s="11">
        <v>28073.05</v>
      </c>
      <c r="L61" s="11">
        <v>0</v>
      </c>
    </row>
    <row r="62" spans="1:12" ht="48.95" customHeight="1" x14ac:dyDescent="0.2">
      <c r="A62" s="12" t="s">
        <v>28</v>
      </c>
      <c r="B62" s="10" t="s">
        <v>21</v>
      </c>
      <c r="C62" s="10" t="s">
        <v>65</v>
      </c>
      <c r="D62" s="10" t="s">
        <v>44</v>
      </c>
      <c r="E62" s="10" t="s">
        <v>77</v>
      </c>
      <c r="F62" s="10" t="s">
        <v>29</v>
      </c>
      <c r="G62" s="11">
        <f>G63</f>
        <v>1142811.31</v>
      </c>
      <c r="H62" s="11">
        <f>H63</f>
        <v>1389997.61</v>
      </c>
      <c r="I62" s="11">
        <v>0</v>
      </c>
      <c r="J62" s="11">
        <v>50265.74</v>
      </c>
      <c r="K62" s="11">
        <v>28073.05</v>
      </c>
      <c r="L62" s="11">
        <v>0</v>
      </c>
    </row>
    <row r="63" spans="1:12" ht="48.95" customHeight="1" x14ac:dyDescent="0.2">
      <c r="A63" s="12" t="s">
        <v>30</v>
      </c>
      <c r="B63" s="10" t="s">
        <v>21</v>
      </c>
      <c r="C63" s="10" t="s">
        <v>65</v>
      </c>
      <c r="D63" s="10" t="s">
        <v>44</v>
      </c>
      <c r="E63" s="10" t="s">
        <v>77</v>
      </c>
      <c r="F63" s="10" t="s">
        <v>31</v>
      </c>
      <c r="G63" s="11">
        <v>1142811.31</v>
      </c>
      <c r="H63" s="11">
        <v>1389997.61</v>
      </c>
      <c r="I63" s="11">
        <v>0</v>
      </c>
      <c r="J63" s="11">
        <v>50265.74</v>
      </c>
      <c r="K63" s="11">
        <v>28073.05</v>
      </c>
      <c r="L63" s="11">
        <v>0</v>
      </c>
    </row>
    <row r="64" spans="1:12" ht="15" customHeight="1" x14ac:dyDescent="0.2">
      <c r="A64" s="9" t="s">
        <v>78</v>
      </c>
      <c r="B64" s="10" t="s">
        <v>21</v>
      </c>
      <c r="C64" s="10" t="s">
        <v>79</v>
      </c>
      <c r="D64" s="10" t="s">
        <v>0</v>
      </c>
      <c r="E64" s="10" t="s">
        <v>0</v>
      </c>
      <c r="F64" s="10" t="s">
        <v>0</v>
      </c>
      <c r="G64" s="11">
        <v>15000</v>
      </c>
      <c r="H64" s="11">
        <v>15000</v>
      </c>
      <c r="I64" s="11">
        <v>15000</v>
      </c>
    </row>
    <row r="65" spans="1:9" ht="15" customHeight="1" x14ac:dyDescent="0.2">
      <c r="A65" s="9" t="s">
        <v>80</v>
      </c>
      <c r="B65" s="10" t="s">
        <v>21</v>
      </c>
      <c r="C65" s="10" t="s">
        <v>79</v>
      </c>
      <c r="D65" s="10" t="s">
        <v>79</v>
      </c>
      <c r="E65" s="10" t="s">
        <v>0</v>
      </c>
      <c r="F65" s="10" t="s">
        <v>0</v>
      </c>
      <c r="G65" s="11">
        <v>15000</v>
      </c>
      <c r="H65" s="11">
        <v>15000</v>
      </c>
      <c r="I65" s="11">
        <v>15000</v>
      </c>
    </row>
    <row r="66" spans="1:9" ht="32.25" customHeight="1" x14ac:dyDescent="0.2">
      <c r="A66" s="12" t="s">
        <v>81</v>
      </c>
      <c r="B66" s="10" t="s">
        <v>21</v>
      </c>
      <c r="C66" s="10" t="s">
        <v>79</v>
      </c>
      <c r="D66" s="10" t="s">
        <v>79</v>
      </c>
      <c r="E66" s="10" t="s">
        <v>82</v>
      </c>
      <c r="F66" s="13" t="s">
        <v>0</v>
      </c>
      <c r="G66" s="11">
        <v>15000</v>
      </c>
      <c r="H66" s="11">
        <v>15000</v>
      </c>
      <c r="I66" s="11">
        <v>15000</v>
      </c>
    </row>
    <row r="67" spans="1:9" ht="48.95" customHeight="1" x14ac:dyDescent="0.2">
      <c r="A67" s="12" t="s">
        <v>28</v>
      </c>
      <c r="B67" s="10" t="s">
        <v>21</v>
      </c>
      <c r="C67" s="10" t="s">
        <v>79</v>
      </c>
      <c r="D67" s="10" t="s">
        <v>79</v>
      </c>
      <c r="E67" s="10" t="s">
        <v>82</v>
      </c>
      <c r="F67" s="10" t="s">
        <v>29</v>
      </c>
      <c r="G67" s="11">
        <v>15000</v>
      </c>
      <c r="H67" s="11">
        <v>15000</v>
      </c>
      <c r="I67" s="11">
        <v>15000</v>
      </c>
    </row>
    <row r="68" spans="1:9" ht="48.95" customHeight="1" x14ac:dyDescent="0.2">
      <c r="A68" s="12" t="s">
        <v>30</v>
      </c>
      <c r="B68" s="10" t="s">
        <v>21</v>
      </c>
      <c r="C68" s="10" t="s">
        <v>79</v>
      </c>
      <c r="D68" s="10" t="s">
        <v>79</v>
      </c>
      <c r="E68" s="10" t="s">
        <v>82</v>
      </c>
      <c r="F68" s="10" t="s">
        <v>31</v>
      </c>
      <c r="G68" s="11">
        <v>15000</v>
      </c>
      <c r="H68" s="11">
        <v>15000</v>
      </c>
      <c r="I68" s="11">
        <v>15000</v>
      </c>
    </row>
    <row r="69" spans="1:9" ht="15" customHeight="1" x14ac:dyDescent="0.2">
      <c r="A69" s="9" t="s">
        <v>83</v>
      </c>
      <c r="B69" s="10" t="s">
        <v>21</v>
      </c>
      <c r="C69" s="10" t="s">
        <v>84</v>
      </c>
      <c r="D69" s="10" t="s">
        <v>0</v>
      </c>
      <c r="E69" s="10" t="s">
        <v>0</v>
      </c>
      <c r="F69" s="10" t="s">
        <v>0</v>
      </c>
      <c r="G69" s="11">
        <v>1659812</v>
      </c>
      <c r="H69" s="11">
        <v>1717692</v>
      </c>
      <c r="I69" s="11">
        <v>1777945</v>
      </c>
    </row>
    <row r="70" spans="1:9" ht="15" customHeight="1" x14ac:dyDescent="0.2">
      <c r="A70" s="9" t="s">
        <v>85</v>
      </c>
      <c r="B70" s="10" t="s">
        <v>21</v>
      </c>
      <c r="C70" s="10" t="s">
        <v>84</v>
      </c>
      <c r="D70" s="10" t="s">
        <v>23</v>
      </c>
      <c r="E70" s="10" t="s">
        <v>0</v>
      </c>
      <c r="F70" s="10" t="s">
        <v>0</v>
      </c>
      <c r="G70" s="11">
        <v>1659812</v>
      </c>
      <c r="H70" s="11">
        <v>1717692</v>
      </c>
      <c r="I70" s="11">
        <v>1777945</v>
      </c>
    </row>
    <row r="71" spans="1:9" ht="127.9" customHeight="1" x14ac:dyDescent="0.2">
      <c r="A71" s="12" t="s">
        <v>86</v>
      </c>
      <c r="B71" s="10" t="s">
        <v>21</v>
      </c>
      <c r="C71" s="10" t="s">
        <v>84</v>
      </c>
      <c r="D71" s="10" t="s">
        <v>23</v>
      </c>
      <c r="E71" s="10" t="s">
        <v>87</v>
      </c>
      <c r="F71" s="13" t="s">
        <v>0</v>
      </c>
      <c r="G71" s="11">
        <v>1659812</v>
      </c>
      <c r="H71" s="11">
        <v>1717692</v>
      </c>
      <c r="I71" s="11">
        <v>1777945</v>
      </c>
    </row>
    <row r="72" spans="1:9" ht="15" customHeight="1" x14ac:dyDescent="0.2">
      <c r="A72" s="12" t="s">
        <v>47</v>
      </c>
      <c r="B72" s="10" t="s">
        <v>21</v>
      </c>
      <c r="C72" s="10" t="s">
        <v>84</v>
      </c>
      <c r="D72" s="10" t="s">
        <v>23</v>
      </c>
      <c r="E72" s="10" t="s">
        <v>87</v>
      </c>
      <c r="F72" s="10" t="s">
        <v>48</v>
      </c>
      <c r="G72" s="11">
        <v>1659812</v>
      </c>
      <c r="H72" s="11">
        <v>1717692</v>
      </c>
      <c r="I72" s="11">
        <v>1777945</v>
      </c>
    </row>
    <row r="73" spans="1:9" ht="15" customHeight="1" x14ac:dyDescent="0.2">
      <c r="A73" s="12" t="s">
        <v>49</v>
      </c>
      <c r="B73" s="10" t="s">
        <v>21</v>
      </c>
      <c r="C73" s="10" t="s">
        <v>84</v>
      </c>
      <c r="D73" s="10" t="s">
        <v>23</v>
      </c>
      <c r="E73" s="10" t="s">
        <v>87</v>
      </c>
      <c r="F73" s="10" t="s">
        <v>50</v>
      </c>
      <c r="G73" s="11">
        <v>1659812</v>
      </c>
      <c r="H73" s="11">
        <v>1717692</v>
      </c>
      <c r="I73" s="11">
        <v>1777945</v>
      </c>
    </row>
    <row r="74" spans="1:9" ht="15" customHeight="1" x14ac:dyDescent="0.2">
      <c r="A74" s="9" t="s">
        <v>88</v>
      </c>
      <c r="B74" s="10" t="s">
        <v>21</v>
      </c>
      <c r="C74" s="10" t="s">
        <v>89</v>
      </c>
      <c r="D74" s="10" t="s">
        <v>0</v>
      </c>
      <c r="E74" s="10" t="s">
        <v>0</v>
      </c>
      <c r="F74" s="10" t="s">
        <v>0</v>
      </c>
      <c r="G74" s="11">
        <v>15000</v>
      </c>
      <c r="H74" s="11">
        <v>15000</v>
      </c>
      <c r="I74" s="11">
        <v>15000</v>
      </c>
    </row>
    <row r="75" spans="1:9" ht="15" customHeight="1" x14ac:dyDescent="0.2">
      <c r="A75" s="9" t="s">
        <v>90</v>
      </c>
      <c r="B75" s="10" t="s">
        <v>21</v>
      </c>
      <c r="C75" s="10" t="s">
        <v>89</v>
      </c>
      <c r="D75" s="10" t="s">
        <v>42</v>
      </c>
      <c r="E75" s="10" t="s">
        <v>0</v>
      </c>
      <c r="F75" s="10" t="s">
        <v>0</v>
      </c>
      <c r="G75" s="11">
        <v>15000</v>
      </c>
      <c r="H75" s="11">
        <v>15000</v>
      </c>
      <c r="I75" s="11">
        <v>15000</v>
      </c>
    </row>
    <row r="76" spans="1:9" ht="32.25" customHeight="1" x14ac:dyDescent="0.2">
      <c r="A76" s="12" t="s">
        <v>91</v>
      </c>
      <c r="B76" s="10" t="s">
        <v>21</v>
      </c>
      <c r="C76" s="10" t="s">
        <v>89</v>
      </c>
      <c r="D76" s="10" t="s">
        <v>42</v>
      </c>
      <c r="E76" s="10" t="s">
        <v>92</v>
      </c>
      <c r="F76" s="13" t="s">
        <v>0</v>
      </c>
      <c r="G76" s="11">
        <v>15000</v>
      </c>
      <c r="H76" s="11">
        <v>15000</v>
      </c>
      <c r="I76" s="11">
        <v>15000</v>
      </c>
    </row>
    <row r="77" spans="1:9" ht="48.95" customHeight="1" x14ac:dyDescent="0.2">
      <c r="A77" s="12" t="s">
        <v>28</v>
      </c>
      <c r="B77" s="10" t="s">
        <v>21</v>
      </c>
      <c r="C77" s="10" t="s">
        <v>89</v>
      </c>
      <c r="D77" s="10" t="s">
        <v>42</v>
      </c>
      <c r="E77" s="10" t="s">
        <v>92</v>
      </c>
      <c r="F77" s="10" t="s">
        <v>29</v>
      </c>
      <c r="G77" s="11">
        <v>15000</v>
      </c>
      <c r="H77" s="11">
        <v>15000</v>
      </c>
      <c r="I77" s="11">
        <v>15000</v>
      </c>
    </row>
    <row r="78" spans="1:9" ht="48.95" customHeight="1" x14ac:dyDescent="0.2">
      <c r="A78" s="12" t="s">
        <v>30</v>
      </c>
      <c r="B78" s="10" t="s">
        <v>21</v>
      </c>
      <c r="C78" s="10" t="s">
        <v>89</v>
      </c>
      <c r="D78" s="10" t="s">
        <v>42</v>
      </c>
      <c r="E78" s="10" t="s">
        <v>92</v>
      </c>
      <c r="F78" s="10" t="s">
        <v>31</v>
      </c>
      <c r="G78" s="11">
        <v>15000</v>
      </c>
      <c r="H78" s="11">
        <v>15000</v>
      </c>
      <c r="I78" s="11">
        <v>15000</v>
      </c>
    </row>
    <row r="79" spans="1:9" ht="26.25" customHeight="1" x14ac:dyDescent="0.2">
      <c r="A79" s="17" t="s">
        <v>93</v>
      </c>
      <c r="B79" s="17"/>
      <c r="C79" s="17"/>
      <c r="D79" s="17"/>
      <c r="E79" s="17"/>
      <c r="F79" s="17"/>
      <c r="G79" s="8">
        <f>G12+G23+G28+G33+G41+G64+G69+G74</f>
        <v>12868004.59</v>
      </c>
      <c r="H79" s="8">
        <f>H12+H23+H28+H33+H41+H64+H69+H74</f>
        <v>13864326.77</v>
      </c>
      <c r="I79" s="8">
        <f>I12+I23+I28+I33+I41+I64+I69+I74</f>
        <v>17114205.850000001</v>
      </c>
    </row>
    <row r="82" spans="7:9" x14ac:dyDescent="0.2">
      <c r="G82" s="4"/>
      <c r="H82" s="4"/>
      <c r="I82" s="4"/>
    </row>
  </sheetData>
  <mergeCells count="8">
    <mergeCell ref="G6:I6"/>
    <mergeCell ref="A7:I7"/>
    <mergeCell ref="A8:I8"/>
    <mergeCell ref="A79:F79"/>
    <mergeCell ref="G1:I1"/>
    <mergeCell ref="G2:I2"/>
    <mergeCell ref="G3:I3"/>
    <mergeCell ref="G4:I4"/>
  </mergeCells>
  <pageMargins left="0.39370078740157483" right="0.39370078740157483" top="0.55118110236220474" bottom="0.51181102362204722" header="0.31496062992125984" footer="0.31496062992125984"/>
  <pageSetup paperSize="9" scale="64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2023-03-17T08:52:39Z</dcterms:modified>
</cp:coreProperties>
</file>