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7A82C9B0-7917-4A2E-B16C-D900B87B6144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G7" i="1"/>
  <c r="E7" i="1"/>
  <c r="E9" i="1" s="1"/>
  <c r="E42" i="1"/>
  <c r="G54" i="1" l="1"/>
  <c r="F54" i="1"/>
  <c r="E54" i="1"/>
  <c r="F5" i="1" l="1"/>
  <c r="E5" i="1" l="1"/>
  <c r="G5" i="1"/>
  <c r="E6" i="1"/>
  <c r="E49" i="1"/>
  <c r="F49" i="1"/>
  <c r="G49" i="1"/>
  <c r="G39" i="1" l="1"/>
  <c r="F39" i="1"/>
  <c r="G44" i="1" l="1"/>
  <c r="F44" i="1"/>
  <c r="E44" i="1"/>
  <c r="F29" i="1" l="1"/>
  <c r="G29" i="1"/>
  <c r="F6" i="1"/>
  <c r="G6" i="1"/>
  <c r="F8" i="1"/>
  <c r="G8" i="1"/>
  <c r="E8" i="1"/>
  <c r="E39" i="1"/>
  <c r="F9" i="1" l="1"/>
  <c r="G9" i="1"/>
  <c r="G34" i="1"/>
  <c r="F34" i="1"/>
  <c r="E34" i="1"/>
  <c r="E29" i="1" l="1"/>
  <c r="G14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<sst xmlns="http://schemas.openxmlformats.org/spreadsheetml/2006/main" count="206" uniqueCount="39">
  <si>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</si>
  <si>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</si>
  <si>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</si>
  <si>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</si>
  <si>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</si>
  <si>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</si>
  <si>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</si>
  <si>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</si>
  <si>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</si>
  <si>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</si>
  <si>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</si>
  <si>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</si>
  <si>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</si>
  <si>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</si>
  <si>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</si>
  <si>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</si>
  <si>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</si>
  <si>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</si>
  <si>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</si>
  <si>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</si>
  <si>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</si>
  <si>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</si>
  <si>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</si>
  <si>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</si>
  <si>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</si>
  <si>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</si>
  <si>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</si>
  <si>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</si>
  <si>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</si>
  <si>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</si>
  <si>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</si>
  <si>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2026 год</t>
  </si>
  <si>
    <t>Управление муниципальном имуществом Жирятинского муниципального райна (2024-2026 годы)</t>
  </si>
  <si>
    <t>Приложение 2
к муниципальной программе  ''Управление муниципальном имуществом Жирятинского муниципального района (2024-2026 годы)''</t>
  </si>
  <si>
    <t>8.</t>
  </si>
  <si>
    <t>Установление и описание местоположения границ территориальных зон</t>
  </si>
  <si>
    <t>9.</t>
  </si>
  <si>
    <t>Эксплуатация и содержание имущества казны муниципального образования</t>
  </si>
  <si>
    <t>Эксплуатация и содержание имущества, находящегося в муниципальной собственности, арендованного недвижимого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</si>
</sst>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4" borderId="16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4" fontId="0" fillId="4" borderId="4" xfId="0" applyNumberFormat="1" applyFont="1" applyFill="1" applyBorder="1" applyAlignment="1">
      <alignment vertical="top" wrapText="1"/>
    </xf>
    <xf numFmtId="0" fontId="0" fillId="4" borderId="17" xfId="0" applyNumberFormat="1" applyFont="1" applyFill="1" applyBorder="1" applyAlignment="1">
      <alignment vertical="top" wrapText="1"/>
    </xf>
    <xf numFmtId="0" fontId="0" fillId="2" borderId="23" xfId="0" applyNumberFormat="1" applyFill="1" applyBorder="1" applyAlignment="1">
      <alignment horizontal="center" vertical="top" wrapText="1"/>
    </xf>
    <xf numFmtId="0" fontId="0" fillId="2" borderId="24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9" sqref="E9:G9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style="28" bestFit="1" customWidth="1"/>
    <col min="10" max="10" width="11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39" t="s">
        <v>33</v>
      </c>
      <c r="H1" s="39"/>
    </row>
    <row r="2" spans="1:8" ht="20.25" customHeight="1" thickBot="1" x14ac:dyDescent="0.25">
      <c r="A2" s="45" t="s">
        <v>14</v>
      </c>
      <c r="B2" s="45"/>
      <c r="C2" s="45"/>
      <c r="D2" s="45"/>
      <c r="E2" s="45"/>
      <c r="F2" s="45"/>
      <c r="G2" s="45"/>
      <c r="H2" s="45"/>
    </row>
    <row r="3" spans="1:8" ht="34.5" customHeight="1" x14ac:dyDescent="0.2">
      <c r="A3" s="46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0" t="s">
        <v>6</v>
      </c>
    </row>
    <row r="4" spans="1:8" ht="47.25" customHeight="1" thickBot="1" x14ac:dyDescent="0.25">
      <c r="A4" s="47" t="s">
        <v>0</v>
      </c>
      <c r="B4" s="49" t="s">
        <v>0</v>
      </c>
      <c r="C4" s="50" t="s">
        <v>0</v>
      </c>
      <c r="D4" s="50" t="s">
        <v>0</v>
      </c>
      <c r="E4" s="12" t="s">
        <v>27</v>
      </c>
      <c r="F4" s="12" t="s">
        <v>28</v>
      </c>
      <c r="G4" s="12" t="s">
        <v>31</v>
      </c>
      <c r="H4" s="41" t="s">
        <v>0</v>
      </c>
    </row>
    <row r="5" spans="1:8" ht="38.25" customHeight="1" x14ac:dyDescent="0.2">
      <c r="A5" s="13" t="s">
        <v>0</v>
      </c>
      <c r="B5" s="51" t="s">
        <v>32</v>
      </c>
      <c r="C5" s="44" t="s">
        <v>21</v>
      </c>
      <c r="D5" s="14" t="s">
        <v>7</v>
      </c>
      <c r="E5" s="15">
        <f>E10+E15+E20+E25+E30+E35+E40+E45</f>
        <v>229420.42</v>
      </c>
      <c r="F5" s="15">
        <f>F10+F15+F20+F25+F30+F35+F40+F45</f>
        <v>2362806.36</v>
      </c>
      <c r="G5" s="15">
        <f>G10+G15+G20+G25+G30+G35+G40+G45</f>
        <v>0</v>
      </c>
      <c r="H5" s="16" t="s">
        <v>0</v>
      </c>
    </row>
    <row r="6" spans="1:8" ht="43.35" customHeight="1" x14ac:dyDescent="0.2">
      <c r="A6" s="17" t="s">
        <v>0</v>
      </c>
      <c r="B6" s="52"/>
      <c r="C6" s="42"/>
      <c r="D6" s="4" t="s">
        <v>8</v>
      </c>
      <c r="E6" s="5">
        <f t="shared" ref="E6:G6" si="0">E11+E16+E21+E26+E31+E36</f>
        <v>0</v>
      </c>
      <c r="F6" s="5">
        <f t="shared" si="0"/>
        <v>3258482</v>
      </c>
      <c r="G6" s="5">
        <f t="shared" si="0"/>
        <v>3642805</v>
      </c>
      <c r="H6" s="18" t="s">
        <v>0</v>
      </c>
    </row>
    <row r="7" spans="1:8" ht="28.9" customHeight="1" x14ac:dyDescent="0.2">
      <c r="A7" s="17" t="s">
        <v>0</v>
      </c>
      <c r="B7" s="2" t="s">
        <v>0</v>
      </c>
      <c r="C7" s="42"/>
      <c r="D7" s="4" t="s">
        <v>9</v>
      </c>
      <c r="E7" s="5">
        <f>E12+E17+E22+E27+E32+E37+E42+E47+E52</f>
        <v>2644913.48</v>
      </c>
      <c r="F7" s="5">
        <f t="shared" ref="F7:G7" si="1">F12+F17+F22+F27+F32+F37+F42+F47+F52</f>
        <v>2337639.2799999998</v>
      </c>
      <c r="G7" s="5">
        <f t="shared" si="1"/>
        <v>2276945.0699999998</v>
      </c>
      <c r="H7" s="18" t="s">
        <v>0</v>
      </c>
    </row>
    <row r="8" spans="1:8" ht="28.9" customHeight="1" x14ac:dyDescent="0.2">
      <c r="A8" s="17" t="s">
        <v>0</v>
      </c>
      <c r="B8" s="2" t="s">
        <v>0</v>
      </c>
      <c r="C8" s="42"/>
      <c r="D8" s="4" t="s">
        <v>10</v>
      </c>
      <c r="E8" s="5">
        <f>E13+E18+E23+E28+E33+E38</f>
        <v>0</v>
      </c>
      <c r="F8" s="5">
        <f t="shared" ref="F8:G8" si="2">F13+F18+F23+F28+F33+F38</f>
        <v>0</v>
      </c>
      <c r="G8" s="5">
        <f t="shared" si="2"/>
        <v>0</v>
      </c>
      <c r="H8" s="18" t="s">
        <v>0</v>
      </c>
    </row>
    <row r="9" spans="1:8" ht="14.65" customHeight="1" x14ac:dyDescent="0.2">
      <c r="A9" s="19" t="s">
        <v>0</v>
      </c>
      <c r="B9" s="3" t="s">
        <v>0</v>
      </c>
      <c r="C9" s="43"/>
      <c r="D9" s="6" t="s">
        <v>11</v>
      </c>
      <c r="E9" s="7">
        <f>SUM(E5:E8)</f>
        <v>2874333.9</v>
      </c>
      <c r="F9" s="7">
        <f>SUM(F5:F8)</f>
        <v>7958927.6399999987</v>
      </c>
      <c r="G9" s="7">
        <f>SUM(G5:G8)</f>
        <v>5919750.0700000003</v>
      </c>
      <c r="H9" s="20" t="s">
        <v>0</v>
      </c>
    </row>
    <row r="10" spans="1:8" ht="54" customHeight="1" x14ac:dyDescent="0.2">
      <c r="A10" s="21" t="s">
        <v>12</v>
      </c>
      <c r="B10" s="8" t="s">
        <v>19</v>
      </c>
      <c r="C10" s="42" t="s">
        <v>22</v>
      </c>
      <c r="D10" s="4" t="s">
        <v>7</v>
      </c>
      <c r="E10" s="5">
        <v>0</v>
      </c>
      <c r="F10" s="5">
        <v>0</v>
      </c>
      <c r="G10" s="5">
        <v>0</v>
      </c>
      <c r="H10" s="18" t="s">
        <v>15</v>
      </c>
    </row>
    <row r="11" spans="1:8" ht="43.35" customHeight="1" x14ac:dyDescent="0.2">
      <c r="A11" s="17" t="s">
        <v>0</v>
      </c>
      <c r="B11" s="2" t="s">
        <v>0</v>
      </c>
      <c r="C11" s="42"/>
      <c r="D11" s="4" t="s">
        <v>8</v>
      </c>
      <c r="E11" s="5">
        <v>0</v>
      </c>
      <c r="F11" s="5">
        <v>0</v>
      </c>
      <c r="G11" s="5">
        <v>0</v>
      </c>
      <c r="H11" s="18" t="s">
        <v>16</v>
      </c>
    </row>
    <row r="12" spans="1:8" ht="28.9" customHeight="1" x14ac:dyDescent="0.2">
      <c r="A12" s="17" t="s">
        <v>0</v>
      </c>
      <c r="B12" s="2" t="s">
        <v>0</v>
      </c>
      <c r="C12" s="42"/>
      <c r="D12" s="4" t="s">
        <v>9</v>
      </c>
      <c r="E12" s="5">
        <v>1810069</v>
      </c>
      <c r="F12" s="5">
        <v>1810547</v>
      </c>
      <c r="G12" s="5">
        <v>1811043</v>
      </c>
      <c r="H12" s="18" t="s">
        <v>16</v>
      </c>
    </row>
    <row r="13" spans="1:8" ht="28.9" customHeight="1" x14ac:dyDescent="0.2">
      <c r="A13" s="17" t="s">
        <v>0</v>
      </c>
      <c r="B13" s="2" t="s">
        <v>0</v>
      </c>
      <c r="C13" s="42"/>
      <c r="D13" s="4" t="s">
        <v>10</v>
      </c>
      <c r="E13" s="5">
        <v>0</v>
      </c>
      <c r="F13" s="5">
        <v>0</v>
      </c>
      <c r="G13" s="5">
        <v>0</v>
      </c>
      <c r="H13" s="18" t="s">
        <v>16</v>
      </c>
    </row>
    <row r="14" spans="1:8" ht="14.65" customHeight="1" x14ac:dyDescent="0.2">
      <c r="A14" s="19" t="s">
        <v>0</v>
      </c>
      <c r="B14" s="3" t="s">
        <v>0</v>
      </c>
      <c r="C14" s="43"/>
      <c r="D14" s="6" t="s">
        <v>11</v>
      </c>
      <c r="E14" s="7">
        <f>SUM(E10:E13)</f>
        <v>1810069</v>
      </c>
      <c r="F14" s="7">
        <f>SUM(F10:F13)</f>
        <v>1810547</v>
      </c>
      <c r="G14" s="7">
        <f>SUM(G10:G13)</f>
        <v>1811043</v>
      </c>
      <c r="H14" s="20" t="s">
        <v>0</v>
      </c>
    </row>
    <row r="15" spans="1:8" ht="144.4" customHeight="1" x14ac:dyDescent="0.2">
      <c r="A15" s="21" t="s">
        <v>13</v>
      </c>
      <c r="B15" s="8" t="s">
        <v>17</v>
      </c>
      <c r="C15" s="42" t="s">
        <v>21</v>
      </c>
      <c r="D15" s="4" t="s">
        <v>7</v>
      </c>
      <c r="E15" s="5">
        <v>0</v>
      </c>
      <c r="F15" s="5">
        <v>0</v>
      </c>
      <c r="G15" s="5">
        <v>0</v>
      </c>
      <c r="H15" s="18" t="s">
        <v>15</v>
      </c>
    </row>
    <row r="16" spans="1:8" ht="43.35" customHeight="1" x14ac:dyDescent="0.2">
      <c r="A16" s="17" t="s">
        <v>0</v>
      </c>
      <c r="B16" s="2" t="s">
        <v>0</v>
      </c>
      <c r="C16" s="42"/>
      <c r="D16" s="4" t="s">
        <v>8</v>
      </c>
      <c r="E16" s="5">
        <v>0</v>
      </c>
      <c r="F16" s="5">
        <v>0</v>
      </c>
      <c r="G16" s="5">
        <v>0</v>
      </c>
      <c r="H16" s="18" t="s">
        <v>16</v>
      </c>
    </row>
    <row r="17" spans="1:8" ht="28.9" customHeight="1" x14ac:dyDescent="0.2">
      <c r="A17" s="17" t="s">
        <v>0</v>
      </c>
      <c r="B17" s="2" t="s">
        <v>0</v>
      </c>
      <c r="C17" s="42"/>
      <c r="D17" s="4" t="s">
        <v>9</v>
      </c>
      <c r="E17" s="5">
        <v>72000</v>
      </c>
      <c r="F17" s="5">
        <v>72000</v>
      </c>
      <c r="G17" s="5">
        <v>72000</v>
      </c>
      <c r="H17" s="18" t="s">
        <v>16</v>
      </c>
    </row>
    <row r="18" spans="1:8" ht="28.9" customHeight="1" x14ac:dyDescent="0.2">
      <c r="A18" s="17" t="s">
        <v>0</v>
      </c>
      <c r="B18" s="2" t="s">
        <v>0</v>
      </c>
      <c r="C18" s="42"/>
      <c r="D18" s="4" t="s">
        <v>10</v>
      </c>
      <c r="E18" s="5">
        <v>0</v>
      </c>
      <c r="F18" s="5">
        <v>0</v>
      </c>
      <c r="G18" s="5">
        <v>0</v>
      </c>
      <c r="H18" s="18" t="s">
        <v>16</v>
      </c>
    </row>
    <row r="19" spans="1:8" ht="14.65" customHeight="1" x14ac:dyDescent="0.2">
      <c r="A19" s="19" t="s">
        <v>0</v>
      </c>
      <c r="B19" s="3" t="s">
        <v>0</v>
      </c>
      <c r="C19" s="43"/>
      <c r="D19" s="6" t="s">
        <v>11</v>
      </c>
      <c r="E19" s="7">
        <f>SUM(E15:E18)</f>
        <v>72000</v>
      </c>
      <c r="F19" s="7">
        <f>SUM(F15:F18)</f>
        <v>72000</v>
      </c>
      <c r="G19" s="7">
        <f>SUM(G15:G18)</f>
        <v>72000</v>
      </c>
      <c r="H19" s="20" t="s">
        <v>0</v>
      </c>
    </row>
    <row r="20" spans="1:8" ht="57.6" customHeight="1" x14ac:dyDescent="0.2">
      <c r="A20" s="21" t="s">
        <v>24</v>
      </c>
      <c r="B20" s="8" t="s">
        <v>20</v>
      </c>
      <c r="C20" s="42" t="s">
        <v>21</v>
      </c>
      <c r="D20" s="4" t="s">
        <v>7</v>
      </c>
      <c r="E20" s="5">
        <v>0</v>
      </c>
      <c r="F20" s="5">
        <v>0</v>
      </c>
      <c r="G20" s="5">
        <v>0</v>
      </c>
      <c r="H20" s="18" t="s">
        <v>0</v>
      </c>
    </row>
    <row r="21" spans="1:8" ht="43.35" customHeight="1" x14ac:dyDescent="0.2">
      <c r="A21" s="17" t="s">
        <v>0</v>
      </c>
      <c r="B21" s="2"/>
      <c r="C21" s="42"/>
      <c r="D21" s="4" t="s">
        <v>8</v>
      </c>
      <c r="E21" s="5">
        <v>0</v>
      </c>
      <c r="F21" s="5">
        <v>0</v>
      </c>
      <c r="G21" s="5">
        <v>0</v>
      </c>
      <c r="H21" s="18" t="s">
        <v>16</v>
      </c>
    </row>
    <row r="22" spans="1:8" ht="28.9" customHeight="1" x14ac:dyDescent="0.2">
      <c r="A22" s="17" t="s">
        <v>0</v>
      </c>
      <c r="B22" s="2" t="s">
        <v>0</v>
      </c>
      <c r="C22" s="42"/>
      <c r="D22" s="4" t="s">
        <v>9</v>
      </c>
      <c r="E22" s="5">
        <v>90000</v>
      </c>
      <c r="F22" s="5">
        <v>90000</v>
      </c>
      <c r="G22" s="5">
        <v>90000</v>
      </c>
      <c r="H22" s="18" t="s">
        <v>16</v>
      </c>
    </row>
    <row r="23" spans="1:8" ht="28.9" customHeight="1" x14ac:dyDescent="0.2">
      <c r="A23" s="17" t="s">
        <v>0</v>
      </c>
      <c r="B23" s="2" t="s">
        <v>0</v>
      </c>
      <c r="C23" s="42"/>
      <c r="D23" s="4" t="s">
        <v>10</v>
      </c>
      <c r="E23" s="5">
        <v>0</v>
      </c>
      <c r="F23" s="5">
        <v>0</v>
      </c>
      <c r="G23" s="5">
        <v>0</v>
      </c>
      <c r="H23" s="18" t="s">
        <v>16</v>
      </c>
    </row>
    <row r="24" spans="1:8" ht="14.65" customHeight="1" x14ac:dyDescent="0.2">
      <c r="A24" s="19" t="s">
        <v>0</v>
      </c>
      <c r="B24" s="3" t="s">
        <v>0</v>
      </c>
      <c r="C24" s="43"/>
      <c r="D24" s="6" t="s">
        <v>11</v>
      </c>
      <c r="E24" s="7">
        <f>SUM(E20:E23)</f>
        <v>90000</v>
      </c>
      <c r="F24" s="7">
        <f>SUM(F20:F23)</f>
        <v>90000</v>
      </c>
      <c r="G24" s="7">
        <f>SUM(G20:G23)</f>
        <v>90000</v>
      </c>
      <c r="H24" s="20" t="s">
        <v>0</v>
      </c>
    </row>
    <row r="25" spans="1:8" ht="57.6" customHeight="1" x14ac:dyDescent="0.2">
      <c r="A25" s="22" t="s">
        <v>25</v>
      </c>
      <c r="B25" s="56" t="s">
        <v>18</v>
      </c>
      <c r="C25" s="42" t="s">
        <v>23</v>
      </c>
      <c r="D25" s="4" t="s">
        <v>7</v>
      </c>
      <c r="E25" s="5">
        <v>0</v>
      </c>
      <c r="F25" s="5">
        <v>0</v>
      </c>
      <c r="G25" s="5">
        <v>0</v>
      </c>
      <c r="H25" s="18" t="s">
        <v>0</v>
      </c>
    </row>
    <row r="26" spans="1:8" ht="43.35" customHeight="1" x14ac:dyDescent="0.2">
      <c r="A26" s="17" t="s">
        <v>0</v>
      </c>
      <c r="B26" s="52"/>
      <c r="C26" s="42"/>
      <c r="D26" s="4" t="s">
        <v>8</v>
      </c>
      <c r="E26" s="5">
        <v>0</v>
      </c>
      <c r="F26" s="5">
        <v>0</v>
      </c>
      <c r="G26" s="5">
        <v>0</v>
      </c>
      <c r="H26" s="18" t="s">
        <v>16</v>
      </c>
    </row>
    <row r="27" spans="1:8" ht="28.9" customHeight="1" x14ac:dyDescent="0.2">
      <c r="A27" s="17" t="s">
        <v>0</v>
      </c>
      <c r="B27" s="2" t="s">
        <v>0</v>
      </c>
      <c r="C27" s="42"/>
      <c r="D27" s="4" t="s">
        <v>9</v>
      </c>
      <c r="E27" s="5">
        <v>161346</v>
      </c>
      <c r="F27" s="5">
        <v>161346</v>
      </c>
      <c r="G27" s="5">
        <v>161346</v>
      </c>
      <c r="H27" s="18" t="s">
        <v>16</v>
      </c>
    </row>
    <row r="28" spans="1:8" ht="28.9" customHeight="1" x14ac:dyDescent="0.2">
      <c r="A28" s="17" t="s">
        <v>0</v>
      </c>
      <c r="B28" s="2" t="s">
        <v>0</v>
      </c>
      <c r="C28" s="42"/>
      <c r="D28" s="4" t="s">
        <v>10</v>
      </c>
      <c r="E28" s="5">
        <v>0</v>
      </c>
      <c r="F28" s="5">
        <v>0</v>
      </c>
      <c r="G28" s="5">
        <v>0</v>
      </c>
      <c r="H28" s="18" t="s">
        <v>16</v>
      </c>
    </row>
    <row r="29" spans="1:8" ht="14.65" customHeight="1" x14ac:dyDescent="0.2">
      <c r="A29" s="19" t="s">
        <v>0</v>
      </c>
      <c r="B29" s="3" t="s">
        <v>0</v>
      </c>
      <c r="C29" s="43"/>
      <c r="D29" s="6" t="s">
        <v>11</v>
      </c>
      <c r="E29" s="7">
        <f>SUM(E25:E28)</f>
        <v>161346</v>
      </c>
      <c r="F29" s="7">
        <f t="shared" ref="F29:G29" si="3">SUM(F25:F28)</f>
        <v>161346</v>
      </c>
      <c r="G29" s="7">
        <f t="shared" si="3"/>
        <v>161346</v>
      </c>
      <c r="H29" s="20" t="s">
        <v>0</v>
      </c>
    </row>
    <row r="30" spans="1:8" ht="57.6" customHeight="1" x14ac:dyDescent="0.2">
      <c r="A30" s="22" t="s">
        <v>26</v>
      </c>
      <c r="B30" s="53" t="s">
        <v>29</v>
      </c>
      <c r="C30" s="42" t="s">
        <v>23</v>
      </c>
      <c r="D30" s="4" t="s">
        <v>7</v>
      </c>
      <c r="E30" s="5">
        <v>0</v>
      </c>
      <c r="F30" s="5">
        <v>0</v>
      </c>
      <c r="G30" s="5">
        <v>0</v>
      </c>
      <c r="H30" s="18" t="s">
        <v>0</v>
      </c>
    </row>
    <row r="31" spans="1:8" ht="43.35" customHeight="1" x14ac:dyDescent="0.2">
      <c r="A31" s="17" t="s">
        <v>0</v>
      </c>
      <c r="B31" s="54"/>
      <c r="C31" s="42"/>
      <c r="D31" s="4" t="s">
        <v>8</v>
      </c>
      <c r="E31" s="5">
        <v>0</v>
      </c>
      <c r="F31" s="5">
        <v>0</v>
      </c>
      <c r="G31" s="5">
        <v>0</v>
      </c>
      <c r="H31" s="18" t="s">
        <v>16</v>
      </c>
    </row>
    <row r="32" spans="1:8" ht="28.9" customHeight="1" x14ac:dyDescent="0.2">
      <c r="A32" s="17" t="s">
        <v>0</v>
      </c>
      <c r="B32" s="54"/>
      <c r="C32" s="42"/>
      <c r="D32" s="4" t="s">
        <v>9</v>
      </c>
      <c r="E32" s="5">
        <v>1800</v>
      </c>
      <c r="F32" s="5">
        <v>1800</v>
      </c>
      <c r="G32" s="5">
        <v>1800</v>
      </c>
      <c r="H32" s="18" t="s">
        <v>16</v>
      </c>
    </row>
    <row r="33" spans="1:8" ht="28.9" customHeight="1" x14ac:dyDescent="0.2">
      <c r="A33" s="17" t="s">
        <v>0</v>
      </c>
      <c r="B33" s="2" t="s">
        <v>0</v>
      </c>
      <c r="C33" s="42"/>
      <c r="D33" s="4" t="s">
        <v>10</v>
      </c>
      <c r="E33" s="5">
        <v>0</v>
      </c>
      <c r="F33" s="5">
        <v>0</v>
      </c>
      <c r="G33" s="5">
        <v>0</v>
      </c>
      <c r="H33" s="18" t="s">
        <v>16</v>
      </c>
    </row>
    <row r="34" spans="1:8" ht="14.65" customHeight="1" x14ac:dyDescent="0.2">
      <c r="A34" s="19" t="s">
        <v>0</v>
      </c>
      <c r="B34" s="3" t="s">
        <v>0</v>
      </c>
      <c r="C34" s="43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20" t="s">
        <v>0</v>
      </c>
    </row>
    <row r="35" spans="1:8" ht="57.6" customHeight="1" x14ac:dyDescent="0.2">
      <c r="A35" s="22">
        <v>6</v>
      </c>
      <c r="B35" s="8" t="s">
        <v>30</v>
      </c>
      <c r="C35" s="42" t="s">
        <v>23</v>
      </c>
      <c r="D35" s="4" t="s">
        <v>7</v>
      </c>
      <c r="E35" s="5">
        <v>229420.42</v>
      </c>
      <c r="F35" s="5">
        <v>1843214.27</v>
      </c>
      <c r="G35" s="5">
        <v>0</v>
      </c>
      <c r="H35" s="18" t="s">
        <v>0</v>
      </c>
    </row>
    <row r="36" spans="1:8" ht="43.35" customHeight="1" x14ac:dyDescent="0.2">
      <c r="A36" s="17" t="s">
        <v>0</v>
      </c>
      <c r="B36" s="2" t="s">
        <v>0</v>
      </c>
      <c r="C36" s="42"/>
      <c r="D36" s="4" t="s">
        <v>8</v>
      </c>
      <c r="E36" s="5">
        <v>0</v>
      </c>
      <c r="F36" s="5">
        <v>3258482</v>
      </c>
      <c r="G36" s="5">
        <v>3642805</v>
      </c>
      <c r="H36" s="18" t="s">
        <v>16</v>
      </c>
    </row>
    <row r="37" spans="1:8" s="28" customFormat="1" ht="28.9" customHeight="1" x14ac:dyDescent="0.2">
      <c r="A37" s="29" t="s">
        <v>0</v>
      </c>
      <c r="B37" s="30" t="s">
        <v>0</v>
      </c>
      <c r="C37" s="42"/>
      <c r="D37" s="31" t="s">
        <v>9</v>
      </c>
      <c r="E37" s="32">
        <v>7095.48</v>
      </c>
      <c r="F37" s="32">
        <v>157784.42000000001</v>
      </c>
      <c r="G37" s="32">
        <v>112664.07</v>
      </c>
      <c r="H37" s="33" t="s">
        <v>16</v>
      </c>
    </row>
    <row r="38" spans="1:8" ht="28.9" customHeight="1" x14ac:dyDescent="0.2">
      <c r="A38" s="17" t="s">
        <v>0</v>
      </c>
      <c r="B38" s="2" t="s">
        <v>0</v>
      </c>
      <c r="C38" s="42"/>
      <c r="D38" s="4" t="s">
        <v>10</v>
      </c>
      <c r="E38" s="5">
        <v>0</v>
      </c>
      <c r="F38" s="5">
        <v>0</v>
      </c>
      <c r="G38" s="5">
        <v>0</v>
      </c>
      <c r="H38" s="18" t="s">
        <v>16</v>
      </c>
    </row>
    <row r="39" spans="1:8" ht="14.65" customHeight="1" x14ac:dyDescent="0.2">
      <c r="A39" s="19" t="s">
        <v>0</v>
      </c>
      <c r="B39" s="3" t="s">
        <v>0</v>
      </c>
      <c r="C39" s="43"/>
      <c r="D39" s="6" t="s">
        <v>11</v>
      </c>
      <c r="E39" s="7">
        <f>SUM(E35:E38)</f>
        <v>236515.90000000002</v>
      </c>
      <c r="F39" s="7">
        <f>SUM(F35:F38)</f>
        <v>5259480.6899999995</v>
      </c>
      <c r="G39" s="7">
        <f>SUM(G35:G38)</f>
        <v>3755469.07</v>
      </c>
      <c r="H39" s="20" t="s">
        <v>0</v>
      </c>
    </row>
    <row r="40" spans="1:8" ht="51" x14ac:dyDescent="0.2">
      <c r="A40" s="22">
        <v>7</v>
      </c>
      <c r="B40" s="8" t="s">
        <v>37</v>
      </c>
      <c r="C40" s="42" t="s">
        <v>23</v>
      </c>
      <c r="D40" s="4" t="s">
        <v>7</v>
      </c>
      <c r="E40" s="5">
        <v>0</v>
      </c>
      <c r="F40" s="5">
        <v>0</v>
      </c>
      <c r="G40" s="5">
        <v>0</v>
      </c>
      <c r="H40" s="18" t="s">
        <v>0</v>
      </c>
    </row>
    <row r="41" spans="1:8" ht="38.25" x14ac:dyDescent="0.2">
      <c r="A41" s="17" t="s">
        <v>0</v>
      </c>
      <c r="B41" s="2" t="s">
        <v>0</v>
      </c>
      <c r="C41" s="42"/>
      <c r="D41" s="4" t="s">
        <v>8</v>
      </c>
      <c r="E41" s="5">
        <v>0</v>
      </c>
      <c r="F41" s="5">
        <v>0</v>
      </c>
      <c r="G41" s="5">
        <v>0</v>
      </c>
      <c r="H41" s="18" t="s">
        <v>16</v>
      </c>
    </row>
    <row r="42" spans="1:8" ht="25.5" x14ac:dyDescent="0.2">
      <c r="A42" s="17" t="s">
        <v>0</v>
      </c>
      <c r="B42" s="2" t="s">
        <v>0</v>
      </c>
      <c r="C42" s="42"/>
      <c r="D42" s="4" t="s">
        <v>9</v>
      </c>
      <c r="E42" s="5">
        <f>28092+133660</f>
        <v>161752</v>
      </c>
      <c r="F42" s="5">
        <v>28092</v>
      </c>
      <c r="G42" s="5">
        <v>28092</v>
      </c>
      <c r="H42" s="18" t="s">
        <v>16</v>
      </c>
    </row>
    <row r="43" spans="1:8" ht="25.5" x14ac:dyDescent="0.2">
      <c r="A43" s="17" t="s">
        <v>0</v>
      </c>
      <c r="B43" s="2" t="s">
        <v>0</v>
      </c>
      <c r="C43" s="42"/>
      <c r="D43" s="4" t="s">
        <v>10</v>
      </c>
      <c r="E43" s="5">
        <v>0</v>
      </c>
      <c r="F43" s="5">
        <v>0</v>
      </c>
      <c r="G43" s="5">
        <v>0</v>
      </c>
      <c r="H43" s="18" t="s">
        <v>16</v>
      </c>
    </row>
    <row r="44" spans="1:8" ht="13.5" thickBot="1" x14ac:dyDescent="0.25">
      <c r="A44" s="23" t="s">
        <v>0</v>
      </c>
      <c r="B44" s="24" t="s">
        <v>0</v>
      </c>
      <c r="C44" s="55"/>
      <c r="D44" s="25" t="s">
        <v>11</v>
      </c>
      <c r="E44" s="26">
        <f>SUM(E40:E43)</f>
        <v>161752</v>
      </c>
      <c r="F44" s="26">
        <f>SUM(F40:F43)</f>
        <v>28092</v>
      </c>
      <c r="G44" s="26">
        <f>SUM(G40:G43)</f>
        <v>28092</v>
      </c>
      <c r="H44" s="27" t="s">
        <v>0</v>
      </c>
    </row>
    <row r="45" spans="1:8" ht="38.25" x14ac:dyDescent="0.2">
      <c r="A45" s="34" t="s">
        <v>34</v>
      </c>
      <c r="B45" s="37" t="s">
        <v>35</v>
      </c>
      <c r="C45" s="38" t="s">
        <v>23</v>
      </c>
      <c r="D45" s="4" t="s">
        <v>7</v>
      </c>
      <c r="E45" s="5">
        <v>0</v>
      </c>
      <c r="F45" s="5">
        <v>519592.09</v>
      </c>
      <c r="G45" s="5">
        <v>0</v>
      </c>
      <c r="H45" s="4" t="s">
        <v>0</v>
      </c>
    </row>
    <row r="46" spans="1:8" ht="38.25" x14ac:dyDescent="0.2">
      <c r="A46" s="35"/>
      <c r="B46" s="37"/>
      <c r="C46" s="38"/>
      <c r="D46" s="4" t="s">
        <v>8</v>
      </c>
      <c r="E46" s="5">
        <v>0</v>
      </c>
      <c r="F46" s="5">
        <v>0</v>
      </c>
      <c r="G46" s="5">
        <v>0</v>
      </c>
      <c r="H46" s="4" t="s">
        <v>16</v>
      </c>
    </row>
    <row r="47" spans="1:8" ht="25.5" x14ac:dyDescent="0.2">
      <c r="A47" s="35"/>
      <c r="B47" s="37"/>
      <c r="C47" s="38"/>
      <c r="D47" s="4" t="s">
        <v>9</v>
      </c>
      <c r="E47" s="5">
        <v>0</v>
      </c>
      <c r="F47" s="5">
        <v>16069.86</v>
      </c>
      <c r="G47" s="5">
        <v>0</v>
      </c>
      <c r="H47" s="4" t="s">
        <v>16</v>
      </c>
    </row>
    <row r="48" spans="1:8" ht="25.5" x14ac:dyDescent="0.2">
      <c r="A48" s="35"/>
      <c r="B48" s="37"/>
      <c r="C48" s="38"/>
      <c r="D48" s="4" t="s">
        <v>10</v>
      </c>
      <c r="E48" s="5">
        <v>0</v>
      </c>
      <c r="F48" s="5">
        <v>0</v>
      </c>
      <c r="G48" s="5">
        <v>0</v>
      </c>
      <c r="H48" s="4" t="s">
        <v>16</v>
      </c>
    </row>
    <row r="49" spans="1:8" x14ac:dyDescent="0.2">
      <c r="A49" s="36"/>
      <c r="B49" s="37"/>
      <c r="C49" s="38"/>
      <c r="D49" s="6" t="s">
        <v>11</v>
      </c>
      <c r="E49" s="7">
        <f>SUM(E45:E48)</f>
        <v>0</v>
      </c>
      <c r="F49" s="7">
        <f>SUM(F45:F48)</f>
        <v>535661.95000000007</v>
      </c>
      <c r="G49" s="7">
        <f>SUM(G45:G48)</f>
        <v>0</v>
      </c>
      <c r="H49" s="6" t="s">
        <v>0</v>
      </c>
    </row>
    <row r="50" spans="1:8" ht="38.25" x14ac:dyDescent="0.2">
      <c r="A50" s="34" t="s">
        <v>36</v>
      </c>
      <c r="B50" s="37" t="s">
        <v>38</v>
      </c>
      <c r="C50" s="38" t="s">
        <v>23</v>
      </c>
      <c r="D50" s="4" t="s">
        <v>7</v>
      </c>
      <c r="E50" s="5">
        <v>0</v>
      </c>
      <c r="F50" s="5">
        <v>0</v>
      </c>
      <c r="G50" s="5">
        <v>0</v>
      </c>
      <c r="H50" s="4" t="s">
        <v>0</v>
      </c>
    </row>
    <row r="51" spans="1:8" ht="38.25" x14ac:dyDescent="0.2">
      <c r="A51" s="35"/>
      <c r="B51" s="37"/>
      <c r="C51" s="38"/>
      <c r="D51" s="4" t="s">
        <v>8</v>
      </c>
      <c r="E51" s="5">
        <v>0</v>
      </c>
      <c r="F51" s="5">
        <v>0</v>
      </c>
      <c r="G51" s="5">
        <v>0</v>
      </c>
      <c r="H51" s="4" t="s">
        <v>16</v>
      </c>
    </row>
    <row r="52" spans="1:8" ht="25.5" x14ac:dyDescent="0.2">
      <c r="A52" s="35"/>
      <c r="B52" s="37"/>
      <c r="C52" s="38"/>
      <c r="D52" s="4" t="s">
        <v>9</v>
      </c>
      <c r="E52" s="5">
        <v>340851</v>
      </c>
      <c r="F52" s="5">
        <v>0</v>
      </c>
      <c r="G52" s="5">
        <v>0</v>
      </c>
      <c r="H52" s="4" t="s">
        <v>16</v>
      </c>
    </row>
    <row r="53" spans="1:8" ht="25.5" x14ac:dyDescent="0.2">
      <c r="A53" s="35"/>
      <c r="B53" s="37"/>
      <c r="C53" s="38"/>
      <c r="D53" s="4" t="s">
        <v>10</v>
      </c>
      <c r="E53" s="5">
        <v>0</v>
      </c>
      <c r="F53" s="5">
        <v>0</v>
      </c>
      <c r="G53" s="5">
        <v>0</v>
      </c>
      <c r="H53" s="4" t="s">
        <v>16</v>
      </c>
    </row>
    <row r="54" spans="1:8" x14ac:dyDescent="0.2">
      <c r="A54" s="36"/>
      <c r="B54" s="37"/>
      <c r="C54" s="38"/>
      <c r="D54" s="6" t="s">
        <v>11</v>
      </c>
      <c r="E54" s="7">
        <f>SUM(E50:E53)</f>
        <v>340851</v>
      </c>
      <c r="F54" s="7">
        <f>SUM(F50:F53)</f>
        <v>0</v>
      </c>
      <c r="G54" s="7">
        <f>SUM(G50:G53)</f>
        <v>0</v>
      </c>
      <c r="H54" s="6" t="s">
        <v>0</v>
      </c>
    </row>
  </sheetData>
  <mergeCells count="25">
    <mergeCell ref="A50:A54"/>
    <mergeCell ref="B50:B54"/>
    <mergeCell ref="C50:C54"/>
    <mergeCell ref="C35:C39"/>
    <mergeCell ref="C30:C34"/>
    <mergeCell ref="C25:C29"/>
    <mergeCell ref="B30:B32"/>
    <mergeCell ref="C40:C44"/>
    <mergeCell ref="B25:B26"/>
    <mergeCell ref="A45:A49"/>
    <mergeCell ref="B45:B49"/>
    <mergeCell ref="C45:C49"/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B5:B6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2024-03-05T09:11:50Z</dcterms:modified>
</cp:coreProperties>
</file>