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3122019\19122019\"/>
    </mc:Choice>
  </mc:AlternateContent>
  <bookViews>
    <workbookView xWindow="360" yWindow="555" windowWidth="13395" windowHeight="68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24" i="1" l="1"/>
  <c r="C76" i="1" l="1"/>
  <c r="C56" i="1"/>
  <c r="C62" i="1"/>
  <c r="C71" i="1" l="1"/>
  <c r="C67" i="1"/>
  <c r="C61" i="1"/>
  <c r="C55" i="1"/>
  <c r="C46" i="1"/>
  <c r="C43" i="1"/>
  <c r="C36" i="1"/>
  <c r="C35" i="1" s="1"/>
  <c r="C30" i="1"/>
  <c r="C29" i="1" s="1"/>
  <c r="C23" i="1"/>
  <c r="C22" i="1" l="1"/>
  <c r="C87" i="1" s="1"/>
  <c r="E30" i="1" l="1"/>
</calcChain>
</file>

<file path=xl/sharedStrings.xml><?xml version="1.0" encoding="utf-8"?>
<sst xmlns="http://schemas.openxmlformats.org/spreadsheetml/2006/main" count="153" uniqueCount="147">
  <si>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</si>
  <si>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</si>
  <si>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</si>
  <si>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</si>
  <si>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</si>
  <si>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</si>
  <si>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</si>
  <si>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</si>
  <si>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</si>
  <si>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</si>
  <si>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</si>
  <si>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</si>
  <si>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</si>
  <si>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</si>
  <si>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</si>
  <si>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</si>
  <si>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</si>
  <si>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</si>
  <si>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</si>
  <si>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</si>
  <si>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</si>
  <si>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</si>
  <si>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000 1 03 02000 01 0000 110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</si>
  <si>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</si>
  <si>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</si>
  <si>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</si>
  <si>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</si>
  <si>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</si>
  <si>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</si>
  <si>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</si>
  <si>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</si>
  <si>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</si>
  <si>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</si>
  <si>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</si>
  <si>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</si>
  <si>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</si>
  <si>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</si>
  <si>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</si>
  <si>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</si>
  <si>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</si>
  <si>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</si>
  <si>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</si>
  <si>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</si>
  <si>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</si>
  <si>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</si>
  <si>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</si>
  <si>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</si>
  <si>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</si>
  <si>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</si>
  <si>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</si>
  <si>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</si>
  <si>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</si>
  <si>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</si>
  <si>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</si>
  <si>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</si>
  <si>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</si>
  <si>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</si>
  <si>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</si>
  <si>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</si>
  <si>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</si>
  <si>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</si>
  <si>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Плата за размещение отходов 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</si>
  <si>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</si>
  <si>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</si>
  <si>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</si>
  <si>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</si>
  <si>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000 1 13 02995 05 0000 130</t>
  </si>
  <si>
    <t>Прочие доходы от компенсации затрат государства</t>
  </si>
  <si>
    <t>Прочие доходы от компенсации затрат  бюджетов муниципальных районов</t>
  </si>
  <si>
    <t>000 1 16 00000 00 0000 140</t>
  </si>
  <si>
    <t>ШТРАФЫ, САНКЦИИ, ВОЗМЕЩЕНИЕ УЩЕРБА</t>
  </si>
  <si>
    <t>000 1 16 25060 01 0000 140</t>
  </si>
  <si>
    <t>Денежные взыскания (штрафы)  за нарушение земельного законодательства</t>
  </si>
  <si>
    <t>000 1 13 02995 00 0000 130</t>
  </si>
  <si>
    <t>Код бюджетной классификации Российской Федерации</t>
  </si>
  <si>
    <t>Акцизы по подакцизным товарам (продукции), производимым на территории Российской Федерации</t>
  </si>
  <si>
    <t>ВСЕГО:</t>
  </si>
  <si>
    <t>000 1 16 25000 00 0000 140</t>
  </si>
  <si>
    <t>Денежные взыскания (штрафы) за нарушение законодательства Российской Федерации  о недрах, об особо охраняемых природных территориях, об охране и использовании животного  мира, об экологической экспертизе, в области охраны окружающей среды, о 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</si>
  <si>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000 1 14 0000 00 0000 000</t>
  </si>
  <si>
    <t>ДОХОДЫ ОТ ПРОДАЖИ МАТЕРИАЛЬНЫХ 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</si>
  <si>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</si>
  <si>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</si>
  <si>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</si>
  <si>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</si>
  <si>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000 1 14 06013 05 0000 430</t>
  </si>
  <si>
    <t>000 1 12 01041 01 0000 120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</si>
  <si>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</si>
  <si>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</si>
  <si>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000 1 05 04000 02 0000 110</t>
  </si>
  <si>
    <t>000 1 05 04020 02 0000 110</t>
  </si>
  <si>
    <t>Налог, взимаемый в связи с применением патентной системы налогооблажения</t>
  </si>
  <si>
    <t xml:space="preserve">Налог, взимаемый в связи с применением патентной системы налогооблажения, зачисляемый в бюджеты муниципальных районов </t>
  </si>
  <si>
    <t>000 1 11 05013 05 0000 120</t>
  </si>
  <si>
    <t>000 1 16 03000 00 0000 140</t>
  </si>
  <si>
    <t>Денежные взыскания (штрафы)  за нарушение  законодательства о налогах и сборах</t>
  </si>
  <si>
    <t>000 1 16 03010 01 0000 140</t>
  </si>
  <si>
    <t>Денежные взыскания (штрафы)  за нарушение  законодательства о налогах и сборах, предусмотренные статьями 125,126,1261,128,129,1291,1294,132,133,134,135,1351,1352 Налогового кодекса Российской Федерации</t>
  </si>
  <si>
    <t>000 1 16 03030 01 0000 140</t>
  </si>
  <si>
    <t>Денежные взыскания (штрафы)  за административные правонарушения в области налогово и сборов, предусмотренные Кодексом Российской Федерации об административных правонарушениях</t>
  </si>
  <si>
    <t>000 1 16 08000 01 0000 140</t>
  </si>
  <si>
    <t>000 1 16 08010 01 0000 140</t>
  </si>
  <si>
    <t>000 1 16 08020 01 0000 140</t>
  </si>
  <si>
    <t>Денежные взыскания (штрафы) 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</si>
  <si>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 за административные правонарушения в области государственного регулирования производства и оборота этилового спирта, алкогольной, спиртосодержащей  продукции</t>
  </si>
  <si>
    <t>Денежные взыскания (штрафы)  за административные правонарушения в области государственного регулирования производства и оборота табачной  продукции</t>
  </si>
  <si>
    <t>000 1 16 28000 00 0000 140</t>
  </si>
  <si>
    <t>Денежные взыскания (штрафы)  за нарушение 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</si>
  <si>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000 1 16 33000 00 0000 140 </t>
  </si>
  <si>
    <t xml:space="preserve">000 1 16 33050 05 0000 140 </t>
  </si>
  <si>
    <t xml:space="preserve">000 1 16 43000 01 0000 140 </t>
  </si>
  <si>
    <t>Денежные взыскания (штрафы)  за нарушение 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</si>
  <si>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 за нарушение 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</si>
  <si>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Денежные взыскания (штрафы)  за нарушение 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</t>
  </si>
  <si>
    <t>000 1 16 9000 00 0000 140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</si>
  <si>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</si>
  <si>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</si>
  <si>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000 1 16 9005 05 0000 140</t>
  </si>
  <si>
    <t>Сумма  на 2019 год</t>
  </si>
  <si>
    <t>Сумма  на 2020 год</t>
  </si>
  <si>
    <t>Сумма  на 2021 год</t>
  </si>
  <si>
    <t xml:space="preserve">Изменение доходов  бюджета муниципального образования "Жирятинский район"  на 2019 год и на плановый период 2020-2021 годов  </t>
  </si>
  <si>
    <t>000 1 03 02231 01 0000 110</t>
  </si>
  <si>
    <t>000 1 03 02241 01 0000 110</t>
  </si>
  <si>
    <t>000 1 03 02261 01 0000 110</t>
  </si>
  <si>
    <t>000 1 03 02251 01 0000 110</t>
  </si>
  <si>
    <t>000 1 13 02060 00 0000 130</t>
  </si>
  <si>
    <t>000 1 13 02065 05 0000 130</t>
  </si>
  <si>
    <t>000 1 12 01042 01 0000 120</t>
  </si>
  <si>
    <t xml:space="preserve">Плата за размещение твердых коммунальных отходов  </t>
  </si>
  <si>
    <t>000 1 16 06000 01 0000 140</t>
  </si>
  <si>
    <t>Денежные взыскания (штрафы)  за нарушение законодательства о применении контрольно- кассовой техники при осуществлении наличных денежных расчетов и (или) расчетов с использованием платежных карт</t>
  </si>
  <si>
    <t xml:space="preserve"> </t>
  </si>
  <si>
    <t>ПРИЛОЖЕНИЕ 1</t>
  </si>
  <si>
    <t>к решению Жирятинского</t>
  </si>
  <si>
    <t>районного Совета народных депутатов</t>
  </si>
  <si>
    <t xml:space="preserve">"О внесении изменений и дополнений </t>
  </si>
  <si>
    <t>в решение от "14" декабря 2018 г. №5-382</t>
  </si>
  <si>
    <t>"О бюджете муниципального образования "Жирятинский район"</t>
  </si>
  <si>
    <t>на 2019 год и на плановый период 2020 и 2021 годов"</t>
  </si>
  <si>
    <t>ПРИЛОЖЕНИЕ 1.1</t>
  </si>
  <si>
    <t xml:space="preserve"> от "14" декабря 2018 г. №5-382</t>
  </si>
  <si>
    <t>Дрходы, поступающие в порядке возмещения расходов, понесенных в связи с эксплуатацией имущества</t>
  </si>
  <si>
    <t>Дрходы, поступающие в порядке возмещения расходов, понесенных в связи с эксплуатацией имущества муниципальных районов</t>
  </si>
  <si>
    <t>от "19" декабря 2019 г. №_________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</si>
  <si>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поселений и межселенных территорий муниципальных районов, а также средства от продажи права на заключение договоров аренды 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</si>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</sst>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12" applyNumberFormat="0" applyAlignment="0" applyProtection="0"/>
    <xf numFmtId="0" fontId="14" fillId="28" borderId="13" applyNumberFormat="0" applyAlignment="0" applyProtection="0"/>
    <xf numFmtId="0" fontId="15" fillId="28" borderId="12" applyNumberFormat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18" fillId="0" borderId="1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7" applyNumberFormat="0" applyFill="0" applyAlignment="0" applyProtection="0"/>
    <xf numFmtId="0" fontId="20" fillId="29" borderId="18" applyNumberFormat="0" applyAlignment="0" applyProtection="0"/>
    <xf numFmtId="0" fontId="21" fillId="0" borderId="0" applyNumberFormat="0" applyFill="0" applyBorder="0" applyAlignment="0" applyProtection="0"/>
    <xf numFmtId="0" fontId="22" fillId="30" borderId="0" applyNumberFormat="0" applyBorder="0" applyAlignment="0" applyProtection="0"/>
    <xf numFmtId="0" fontId="11" fillId="0" borderId="0"/>
    <xf numFmtId="0" fontId="23" fillId="31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32" borderId="19" applyNumberFormat="0" applyFont="0" applyAlignment="0" applyProtection="0"/>
    <xf numFmtId="0" fontId="25" fillId="0" borderId="20" applyNumberFormat="0" applyFill="0" applyAlignment="0" applyProtection="0"/>
    <xf numFmtId="0" fontId="26" fillId="0" borderId="0" applyNumberFormat="0" applyFill="0" applyBorder="0" applyAlignment="0" applyProtection="0"/>
    <xf numFmtId="0" fontId="27" fillId="33" borderId="0" applyNumberFormat="0" applyBorder="0" applyAlignment="0" applyProtection="0"/>
    <xf numFmtId="49" fontId="28" fillId="0" borderId="21">
      <alignment horizontal="center"/>
    </xf>
    <xf numFmtId="0" fontId="28" fillId="0" borderId="22">
      <alignment horizontal="left" wrapText="1" indent="2"/>
    </xf>
  </cellStyleXfs>
  <cellXfs count="82">
    <xf numFmtId="0" fontId="0" fillId="0" borderId="0" xfId="0"/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2" borderId="1" xfId="0" applyNumberFormat="1" applyFont="1" applyFill="1" applyBorder="1" applyAlignment="1">
      <alignment horizontal="left" vertical="center" wrapText="1"/>
    </xf>
    <xf numFmtId="0" fontId="7" fillId="2" borderId="1" xfId="0" quotePrefix="1" applyNumberFormat="1" applyFont="1" applyFill="1" applyBorder="1" applyAlignment="1">
      <alignment horizontal="left" vertical="center" shrinkToFit="1"/>
    </xf>
    <xf numFmtId="0" fontId="8" fillId="0" borderId="0" xfId="0" applyFont="1"/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6" fillId="2" borderId="5" xfId="0" quotePrefix="1" applyNumberFormat="1" applyFont="1" applyFill="1" applyBorder="1" applyAlignment="1">
      <alignment horizontal="left" vertical="center" shrinkToFit="1"/>
    </xf>
    <xf numFmtId="0" fontId="2" fillId="0" borderId="0" xfId="0" applyFont="1" applyBorder="1" applyAlignment="1">
      <alignment horizontal="justify" vertical="center" wrapText="1"/>
    </xf>
    <xf numFmtId="0" fontId="6" fillId="2" borderId="5" xfId="0" applyNumberFormat="1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7" fillId="2" borderId="4" xfId="0" quotePrefix="1" applyNumberFormat="1" applyFont="1" applyFill="1" applyBorder="1" applyAlignment="1">
      <alignment horizontal="left" vertical="center" shrinkToFit="1"/>
    </xf>
    <xf numFmtId="0" fontId="7" fillId="2" borderId="4" xfId="0" applyNumberFormat="1" applyFont="1" applyFill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9" fillId="0" borderId="0" xfId="0" applyFont="1" applyAlignment="1">
      <alignment horizontal="right"/>
    </xf>
    <xf numFmtId="0" fontId="30" fillId="0" borderId="0" xfId="0" applyFont="1"/>
    <xf numFmtId="0" fontId="2" fillId="0" borderId="5" xfId="0" applyFont="1" applyBorder="1" applyAlignment="1">
      <alignment vertical="center" wrapText="1"/>
    </xf>
    <xf numFmtId="0" fontId="26" fillId="0" borderId="0" xfId="0" applyFont="1"/>
    <xf numFmtId="0" fontId="29" fillId="0" borderId="0" xfId="0" applyFont="1" applyAlignment="1">
      <alignment horizontal="right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9" fillId="0" borderId="0" xfId="0" applyFont="1" applyAlignment="1">
      <alignment horizontal="right"/>
    </xf>
    <xf numFmtId="0" fontId="7" fillId="0" borderId="0" xfId="0" applyFont="1" applyAlignment="1"/>
    <xf numFmtId="0" fontId="29" fillId="0" borderId="0" xfId="0" applyFont="1" applyAlignment="1"/>
    <xf numFmtId="4" fontId="32" fillId="0" borderId="1" xfId="0" applyNumberFormat="1" applyFont="1" applyBorder="1" applyAlignment="1">
      <alignment horizontal="right" vertical="center" wrapText="1"/>
    </xf>
    <xf numFmtId="0" fontId="33" fillId="0" borderId="1" xfId="0" applyFont="1" applyBorder="1" applyAlignment="1">
      <alignment horizontal="justify" vertical="center" wrapText="1"/>
    </xf>
    <xf numFmtId="4" fontId="34" fillId="0" borderId="1" xfId="0" applyNumberFormat="1" applyFont="1" applyBorder="1" applyAlignment="1">
      <alignment horizontal="right" vertical="center" wrapText="1"/>
    </xf>
    <xf numFmtId="0" fontId="35" fillId="0" borderId="1" xfId="0" applyFont="1" applyBorder="1" applyAlignment="1">
      <alignment horizontal="justify" vertical="center" wrapText="1"/>
    </xf>
    <xf numFmtId="0" fontId="35" fillId="0" borderId="0" xfId="0" applyFont="1" applyBorder="1" applyAlignment="1">
      <alignment horizontal="justify" vertical="center" wrapText="1"/>
    </xf>
    <xf numFmtId="0" fontId="35" fillId="0" borderId="5" xfId="0" applyFont="1" applyBorder="1" applyAlignment="1">
      <alignment horizontal="justify" vertical="center" wrapText="1"/>
    </xf>
    <xf numFmtId="4" fontId="32" fillId="2" borderId="1" xfId="0" applyNumberFormat="1" applyFont="1" applyFill="1" applyBorder="1" applyAlignment="1">
      <alignment horizontal="right" vertical="center" shrinkToFit="1"/>
    </xf>
    <xf numFmtId="0" fontId="33" fillId="2" borderId="5" xfId="0" applyNumberFormat="1" applyFont="1" applyFill="1" applyBorder="1" applyAlignment="1">
      <alignment horizontal="left" vertical="center" wrapText="1"/>
    </xf>
    <xf numFmtId="4" fontId="34" fillId="2" borderId="1" xfId="0" applyNumberFormat="1" applyFont="1" applyFill="1" applyBorder="1" applyAlignment="1">
      <alignment horizontal="right" vertical="center" shrinkToFit="1"/>
    </xf>
    <xf numFmtId="0" fontId="35" fillId="2" borderId="1" xfId="0" applyNumberFormat="1" applyFont="1" applyFill="1" applyBorder="1" applyAlignment="1">
      <alignment horizontal="left" vertical="center" wrapText="1"/>
    </xf>
    <xf numFmtId="4" fontId="34" fillId="0" borderId="1" xfId="0" applyNumberFormat="1" applyFont="1" applyBorder="1"/>
    <xf numFmtId="0" fontId="35" fillId="2" borderId="4" xfId="0" applyNumberFormat="1" applyFont="1" applyFill="1" applyBorder="1" applyAlignment="1">
      <alignment horizontal="left" vertical="center" wrapText="1"/>
    </xf>
    <xf numFmtId="4" fontId="32" fillId="0" borderId="7" xfId="0" applyNumberFormat="1" applyFont="1" applyBorder="1"/>
    <xf numFmtId="0" fontId="33" fillId="0" borderId="7" xfId="0" applyFont="1" applyBorder="1" applyAlignment="1">
      <alignment horizontal="justify" vertical="center" wrapText="1"/>
    </xf>
    <xf numFmtId="4" fontId="34" fillId="0" borderId="7" xfId="0" applyNumberFormat="1" applyFont="1" applyBorder="1"/>
    <xf numFmtId="0" fontId="35" fillId="0" borderId="7" xfId="0" applyFont="1" applyBorder="1" applyAlignment="1">
      <alignment horizontal="justify" vertical="center" wrapText="1"/>
    </xf>
    <xf numFmtId="4" fontId="34" fillId="0" borderId="5" xfId="0" applyNumberFormat="1" applyFont="1" applyBorder="1"/>
    <xf numFmtId="0" fontId="33" fillId="0" borderId="7" xfId="0" applyFont="1" applyBorder="1" applyAlignment="1">
      <alignment vertical="center" wrapText="1"/>
    </xf>
    <xf numFmtId="0" fontId="35" fillId="0" borderId="7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4" fontId="34" fillId="0" borderId="4" xfId="0" applyNumberFormat="1" applyFont="1" applyBorder="1"/>
    <xf numFmtId="0" fontId="35" fillId="0" borderId="1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4" fontId="36" fillId="0" borderId="1" xfId="0" applyNumberFormat="1" applyFont="1" applyBorder="1" applyAlignment="1">
      <alignment horizontal="right" vertical="center" wrapText="1"/>
    </xf>
    <xf numFmtId="4" fontId="37" fillId="0" borderId="1" xfId="0" applyNumberFormat="1" applyFont="1" applyBorder="1" applyAlignment="1">
      <alignment horizontal="right" vertical="center" wrapText="1"/>
    </xf>
    <xf numFmtId="4" fontId="36" fillId="2" borderId="1" xfId="0" applyNumberFormat="1" applyFont="1" applyFill="1" applyBorder="1" applyAlignment="1">
      <alignment horizontal="right" vertical="center" shrinkToFit="1"/>
    </xf>
    <xf numFmtId="4" fontId="37" fillId="2" borderId="1" xfId="0" applyNumberFormat="1" applyFont="1" applyFill="1" applyBorder="1" applyAlignment="1">
      <alignment horizontal="right" vertical="center" shrinkToFit="1"/>
    </xf>
    <xf numFmtId="4" fontId="37" fillId="0" borderId="1" xfId="0" applyNumberFormat="1" applyFont="1" applyBorder="1"/>
    <xf numFmtId="4" fontId="36" fillId="0" borderId="7" xfId="0" applyNumberFormat="1" applyFont="1" applyBorder="1"/>
    <xf numFmtId="4" fontId="37" fillId="0" borderId="7" xfId="0" applyNumberFormat="1" applyFont="1" applyBorder="1"/>
    <xf numFmtId="4" fontId="37" fillId="0" borderId="5" xfId="0" applyNumberFormat="1" applyFont="1" applyBorder="1"/>
    <xf numFmtId="4" fontId="37" fillId="0" borderId="4" xfId="0" applyNumberFormat="1" applyFont="1" applyBorder="1"/>
    <xf numFmtId="4" fontId="37" fillId="0" borderId="23" xfId="0" applyNumberFormat="1" applyFont="1" applyBorder="1"/>
    <xf numFmtId="4" fontId="6" fillId="0" borderId="7" xfId="0" applyNumberFormat="1" applyFont="1" applyBorder="1" applyAlignment="1">
      <alignment vertical="center" wrapText="1"/>
    </xf>
    <xf numFmtId="0" fontId="31" fillId="0" borderId="0" xfId="0" applyFont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29" fillId="0" borderId="0" xfId="0" applyFont="1" applyAlignment="1">
      <alignment horizontal="center"/>
    </xf>
  </cellXfs>
  <cellStyles count="45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tabSelected="1" workbookViewId="0"/>
  </sheetViews>
  <sheetFormatPr defaultRowHeight="15" x14ac:dyDescent="0.25"/>
  <cols>
    <col min="1" max="1" width="25.5703125" customWidth="1"/>
    <col min="2" max="2" width="56.5703125" customWidth="1"/>
    <col min="3" max="5" width="17.7109375" customWidth="1"/>
    <col min="6" max="6" width="12.5703125" customWidth="1"/>
  </cols>
  <sheetData>
    <row r="1" spans="2:8" x14ac:dyDescent="0.25">
      <c r="B1" s="80" t="s">
        <v>133</v>
      </c>
      <c r="C1" s="80"/>
      <c r="D1" s="80"/>
      <c r="E1" s="80"/>
    </row>
    <row r="2" spans="2:8" x14ac:dyDescent="0.25">
      <c r="B2" s="79" t="s">
        <v>134</v>
      </c>
      <c r="C2" s="79"/>
      <c r="D2" s="79"/>
      <c r="E2" s="79"/>
    </row>
    <row r="3" spans="2:8" x14ac:dyDescent="0.25">
      <c r="B3" s="79" t="s">
        <v>135</v>
      </c>
      <c r="C3" s="79"/>
      <c r="D3" s="79"/>
      <c r="E3" s="79"/>
    </row>
    <row r="4" spans="2:8" x14ac:dyDescent="0.25">
      <c r="B4" s="79" t="s">
        <v>144</v>
      </c>
      <c r="C4" s="79"/>
      <c r="D4" s="79"/>
      <c r="E4" s="79"/>
    </row>
    <row r="5" spans="2:8" x14ac:dyDescent="0.25">
      <c r="B5" s="79" t="s">
        <v>136</v>
      </c>
      <c r="C5" s="79"/>
      <c r="D5" s="79"/>
      <c r="E5" s="79"/>
    </row>
    <row r="6" spans="2:8" x14ac:dyDescent="0.25">
      <c r="B6" s="79" t="s">
        <v>137</v>
      </c>
      <c r="C6" s="79"/>
      <c r="D6" s="79"/>
      <c r="E6" s="79"/>
    </row>
    <row r="7" spans="2:8" x14ac:dyDescent="0.25">
      <c r="B7" s="28"/>
      <c r="C7" s="81" t="s">
        <v>138</v>
      </c>
      <c r="D7" s="81"/>
      <c r="E7" s="81"/>
    </row>
    <row r="8" spans="2:8" x14ac:dyDescent="0.25">
      <c r="B8" s="79" t="s">
        <v>139</v>
      </c>
      <c r="C8" s="79"/>
      <c r="D8" s="79"/>
      <c r="E8" s="79"/>
    </row>
    <row r="9" spans="2:8" x14ac:dyDescent="0.25">
      <c r="B9" s="27"/>
      <c r="C9" s="31"/>
      <c r="D9" s="31"/>
      <c r="E9" s="27"/>
    </row>
    <row r="10" spans="2:8" x14ac:dyDescent="0.25">
      <c r="B10" s="27"/>
      <c r="C10" s="34"/>
      <c r="D10" s="34"/>
      <c r="E10" s="35" t="s">
        <v>140</v>
      </c>
      <c r="F10" s="35"/>
      <c r="G10" s="35"/>
      <c r="H10" s="35"/>
    </row>
    <row r="11" spans="2:8" x14ac:dyDescent="0.25">
      <c r="C11" s="79" t="s">
        <v>134</v>
      </c>
      <c r="D11" s="79"/>
      <c r="E11" s="79"/>
      <c r="F11" s="36"/>
      <c r="G11" s="36"/>
    </row>
    <row r="12" spans="2:8" x14ac:dyDescent="0.25">
      <c r="C12" s="79" t="s">
        <v>135</v>
      </c>
      <c r="D12" s="79"/>
      <c r="E12" s="79"/>
      <c r="F12" s="36"/>
      <c r="G12" s="36"/>
    </row>
    <row r="13" spans="2:8" x14ac:dyDescent="0.25">
      <c r="C13" s="79" t="s">
        <v>141</v>
      </c>
      <c r="D13" s="79"/>
      <c r="E13" s="79"/>
      <c r="F13" s="36"/>
    </row>
    <row r="14" spans="2:8" x14ac:dyDescent="0.25">
      <c r="C14" s="81" t="s">
        <v>138</v>
      </c>
      <c r="D14" s="81"/>
      <c r="E14" s="81"/>
    </row>
    <row r="15" spans="2:8" x14ac:dyDescent="0.25">
      <c r="B15" s="79" t="s">
        <v>139</v>
      </c>
      <c r="C15" s="79"/>
      <c r="D15" s="79"/>
      <c r="E15" s="79"/>
    </row>
    <row r="16" spans="2:8" x14ac:dyDescent="0.25">
      <c r="E16" s="1"/>
    </row>
    <row r="17" spans="1:5" ht="66.75" customHeight="1" x14ac:dyDescent="0.25">
      <c r="A17" s="71" t="s">
        <v>121</v>
      </c>
      <c r="B17" s="71"/>
      <c r="C17" s="71"/>
      <c r="D17" s="71"/>
      <c r="E17" s="71"/>
    </row>
    <row r="18" spans="1:5" x14ac:dyDescent="0.25">
      <c r="E18" s="2" t="s">
        <v>0</v>
      </c>
    </row>
    <row r="19" spans="1:5" x14ac:dyDescent="0.25">
      <c r="A19" s="72" t="s">
        <v>74</v>
      </c>
      <c r="B19" s="74" t="s">
        <v>1</v>
      </c>
      <c r="C19" s="77" t="s">
        <v>118</v>
      </c>
      <c r="D19" s="77" t="s">
        <v>119</v>
      </c>
      <c r="E19" s="77" t="s">
        <v>120</v>
      </c>
    </row>
    <row r="20" spans="1:5" x14ac:dyDescent="0.25">
      <c r="A20" s="73"/>
      <c r="B20" s="75"/>
      <c r="C20" s="78"/>
      <c r="D20" s="78"/>
      <c r="E20" s="78"/>
    </row>
    <row r="21" spans="1:5" x14ac:dyDescent="0.25">
      <c r="A21" s="73"/>
      <c r="B21" s="76"/>
      <c r="C21" s="78"/>
      <c r="D21" s="78"/>
      <c r="E21" s="78"/>
    </row>
    <row r="22" spans="1:5" x14ac:dyDescent="0.25">
      <c r="A22" s="7" t="s">
        <v>2</v>
      </c>
      <c r="B22" s="8" t="s">
        <v>3</v>
      </c>
      <c r="C22" s="60">
        <f>C24+C46+C67</f>
        <v>1575346</v>
      </c>
      <c r="D22" s="38"/>
      <c r="E22" s="37"/>
    </row>
    <row r="23" spans="1:5" hidden="1" x14ac:dyDescent="0.25">
      <c r="A23" s="7" t="s">
        <v>4</v>
      </c>
      <c r="B23" s="9" t="s">
        <v>5</v>
      </c>
      <c r="C23" s="60">
        <f>C24</f>
        <v>0</v>
      </c>
      <c r="D23" s="38"/>
      <c r="E23" s="37"/>
    </row>
    <row r="24" spans="1:5" ht="24" customHeight="1" x14ac:dyDescent="0.25">
      <c r="A24" s="11" t="s">
        <v>6</v>
      </c>
      <c r="B24" s="10" t="s">
        <v>7</v>
      </c>
      <c r="C24" s="60">
        <f>C25+C26+C27+C28</f>
        <v>0</v>
      </c>
      <c r="D24" s="40"/>
      <c r="E24" s="39"/>
    </row>
    <row r="25" spans="1:5" ht="66" customHeight="1" x14ac:dyDescent="0.25">
      <c r="A25" s="11" t="s">
        <v>8</v>
      </c>
      <c r="B25" s="12" t="s">
        <v>9</v>
      </c>
      <c r="C25" s="61">
        <v>-184000</v>
      </c>
      <c r="D25" s="40"/>
      <c r="E25" s="39"/>
    </row>
    <row r="26" spans="1:5" ht="76.5" customHeight="1" x14ac:dyDescent="0.25">
      <c r="A26" s="11" t="s">
        <v>10</v>
      </c>
      <c r="B26" s="14" t="s">
        <v>11</v>
      </c>
      <c r="C26" s="61">
        <v>-20000</v>
      </c>
      <c r="D26" s="41"/>
      <c r="E26" s="39"/>
    </row>
    <row r="27" spans="1:5" ht="51" customHeight="1" x14ac:dyDescent="0.25">
      <c r="A27" s="11" t="s">
        <v>12</v>
      </c>
      <c r="B27" s="12" t="s">
        <v>13</v>
      </c>
      <c r="C27" s="61">
        <v>149000</v>
      </c>
      <c r="D27" s="40"/>
      <c r="E27" s="39"/>
    </row>
    <row r="28" spans="1:5" ht="62.25" customHeight="1" x14ac:dyDescent="0.25">
      <c r="A28" s="11" t="s">
        <v>14</v>
      </c>
      <c r="B28" s="16" t="s">
        <v>15</v>
      </c>
      <c r="C28" s="61">
        <v>55000</v>
      </c>
      <c r="D28" s="42"/>
      <c r="E28" s="39"/>
    </row>
    <row r="29" spans="1:5" ht="24.75" hidden="1" customHeight="1" x14ac:dyDescent="0.25">
      <c r="A29" s="13" t="s">
        <v>16</v>
      </c>
      <c r="B29" s="15" t="s">
        <v>17</v>
      </c>
      <c r="C29" s="62">
        <f>C30</f>
        <v>-835000</v>
      </c>
      <c r="D29" s="44"/>
      <c r="E29" s="43"/>
    </row>
    <row r="30" spans="1:5" ht="25.5" hidden="1" x14ac:dyDescent="0.25">
      <c r="A30" s="4" t="s">
        <v>22</v>
      </c>
      <c r="B30" s="3" t="s">
        <v>75</v>
      </c>
      <c r="C30" s="63">
        <f>C31+C32+C33+C34</f>
        <v>-835000</v>
      </c>
      <c r="D30" s="46"/>
      <c r="E30" s="45">
        <f>E31+E32+E33+E34</f>
        <v>0</v>
      </c>
    </row>
    <row r="31" spans="1:5" ht="54" hidden="1" customHeight="1" x14ac:dyDescent="0.25">
      <c r="A31" s="4" t="s">
        <v>122</v>
      </c>
      <c r="B31" s="3" t="s">
        <v>18</v>
      </c>
      <c r="C31" s="64">
        <v>-184000</v>
      </c>
      <c r="D31" s="46"/>
      <c r="E31" s="47"/>
    </row>
    <row r="32" spans="1:5" ht="70.5" hidden="1" customHeight="1" x14ac:dyDescent="0.25">
      <c r="A32" s="4" t="s">
        <v>123</v>
      </c>
      <c r="B32" s="3" t="s">
        <v>19</v>
      </c>
      <c r="C32" s="64">
        <v>-20000</v>
      </c>
      <c r="D32" s="46" t="s">
        <v>132</v>
      </c>
      <c r="E32" s="47"/>
    </row>
    <row r="33" spans="1:5" ht="51.75" hidden="1" customHeight="1" x14ac:dyDescent="0.25">
      <c r="A33" s="4" t="s">
        <v>125</v>
      </c>
      <c r="B33" s="3" t="s">
        <v>20</v>
      </c>
      <c r="C33" s="64">
        <v>-614000</v>
      </c>
      <c r="D33" s="46"/>
      <c r="E33" s="47"/>
    </row>
    <row r="34" spans="1:5" ht="51" hidden="1" x14ac:dyDescent="0.25">
      <c r="A34" s="17" t="s">
        <v>124</v>
      </c>
      <c r="B34" s="18" t="s">
        <v>21</v>
      </c>
      <c r="C34" s="64">
        <v>-17000</v>
      </c>
      <c r="D34" s="48"/>
      <c r="E34" s="47"/>
    </row>
    <row r="35" spans="1:5" hidden="1" x14ac:dyDescent="0.25">
      <c r="A35" s="7" t="s">
        <v>23</v>
      </c>
      <c r="B35" s="6" t="s">
        <v>24</v>
      </c>
      <c r="C35" s="65">
        <f>C36+C39+C41</f>
        <v>258100</v>
      </c>
      <c r="D35" s="50"/>
      <c r="E35" s="49"/>
    </row>
    <row r="36" spans="1:5" ht="25.5" hidden="1" x14ac:dyDescent="0.25">
      <c r="A36" s="11" t="s">
        <v>25</v>
      </c>
      <c r="B36" s="12" t="s">
        <v>26</v>
      </c>
      <c r="C36" s="66">
        <f>C37+C38</f>
        <v>206200</v>
      </c>
      <c r="D36" s="52"/>
      <c r="E36" s="51"/>
    </row>
    <row r="37" spans="1:5" ht="25.5" hidden="1" x14ac:dyDescent="0.25">
      <c r="A37" s="11" t="s">
        <v>27</v>
      </c>
      <c r="B37" s="12" t="s">
        <v>26</v>
      </c>
      <c r="C37" s="66">
        <v>206100</v>
      </c>
      <c r="D37" s="52"/>
      <c r="E37" s="51"/>
    </row>
    <row r="38" spans="1:5" ht="38.25" hidden="1" x14ac:dyDescent="0.25">
      <c r="A38" s="11" t="s">
        <v>87</v>
      </c>
      <c r="B38" s="12" t="s">
        <v>88</v>
      </c>
      <c r="C38" s="64">
        <v>100</v>
      </c>
      <c r="D38" s="40"/>
      <c r="E38" s="47"/>
    </row>
    <row r="39" spans="1:5" hidden="1" x14ac:dyDescent="0.25">
      <c r="A39" s="29" t="s">
        <v>28</v>
      </c>
      <c r="B39" s="14" t="s">
        <v>29</v>
      </c>
      <c r="C39" s="67">
        <v>51900</v>
      </c>
      <c r="D39" s="41"/>
      <c r="E39" s="53"/>
    </row>
    <row r="40" spans="1:5" hidden="1" x14ac:dyDescent="0.25">
      <c r="A40" s="11" t="s">
        <v>30</v>
      </c>
      <c r="B40" s="12" t="s">
        <v>29</v>
      </c>
      <c r="C40" s="66">
        <v>51900</v>
      </c>
      <c r="D40" s="52"/>
      <c r="E40" s="51"/>
    </row>
    <row r="41" spans="1:5" ht="0.75" hidden="1" customHeight="1" x14ac:dyDescent="0.25">
      <c r="A41" s="11" t="s">
        <v>89</v>
      </c>
      <c r="B41" s="12" t="s">
        <v>91</v>
      </c>
      <c r="C41" s="66"/>
      <c r="D41" s="52"/>
      <c r="E41" s="51"/>
    </row>
    <row r="42" spans="1:5" ht="38.25" hidden="1" x14ac:dyDescent="0.25">
      <c r="A42" s="11" t="s">
        <v>90</v>
      </c>
      <c r="B42" s="12" t="s">
        <v>92</v>
      </c>
      <c r="C42" s="66"/>
      <c r="D42" s="52"/>
      <c r="E42" s="51"/>
    </row>
    <row r="43" spans="1:5" hidden="1" x14ac:dyDescent="0.25">
      <c r="A43" s="7" t="s">
        <v>31</v>
      </c>
      <c r="B43" s="6" t="s">
        <v>32</v>
      </c>
      <c r="C43" s="65">
        <f>C44</f>
        <v>55200</v>
      </c>
      <c r="D43" s="50"/>
      <c r="E43" s="49"/>
    </row>
    <row r="44" spans="1:5" ht="25.5" hidden="1" x14ac:dyDescent="0.25">
      <c r="A44" s="11" t="s">
        <v>33</v>
      </c>
      <c r="B44" s="12" t="s">
        <v>34</v>
      </c>
      <c r="C44" s="66">
        <v>55200</v>
      </c>
      <c r="D44" s="52"/>
      <c r="E44" s="51"/>
    </row>
    <row r="45" spans="1:5" ht="38.25" hidden="1" x14ac:dyDescent="0.25">
      <c r="A45" s="11" t="s">
        <v>35</v>
      </c>
      <c r="B45" s="12" t="s">
        <v>36</v>
      </c>
      <c r="C45" s="66">
        <v>55200</v>
      </c>
      <c r="D45" s="52"/>
      <c r="E45" s="51"/>
    </row>
    <row r="46" spans="1:5" ht="51" customHeight="1" x14ac:dyDescent="0.25">
      <c r="A46" s="7" t="s">
        <v>37</v>
      </c>
      <c r="B46" s="7" t="s">
        <v>38</v>
      </c>
      <c r="C46" s="65">
        <f>C47+C52</f>
        <v>-1506194</v>
      </c>
      <c r="D46" s="54"/>
      <c r="E46" s="49"/>
    </row>
    <row r="47" spans="1:5" ht="56.25" customHeight="1" x14ac:dyDescent="0.25">
      <c r="A47" s="11" t="s">
        <v>39</v>
      </c>
      <c r="B47" s="11" t="s">
        <v>40</v>
      </c>
      <c r="C47" s="66">
        <v>-1604944</v>
      </c>
      <c r="D47" s="55"/>
      <c r="E47" s="51"/>
    </row>
    <row r="48" spans="1:5" ht="54" customHeight="1" x14ac:dyDescent="0.25">
      <c r="A48" s="19" t="s">
        <v>41</v>
      </c>
      <c r="B48" s="11" t="s">
        <v>42</v>
      </c>
      <c r="C48" s="66">
        <v>-1604944</v>
      </c>
      <c r="D48" s="55"/>
      <c r="E48" s="51"/>
    </row>
    <row r="49" spans="1:5" ht="72" customHeight="1" x14ac:dyDescent="0.25">
      <c r="A49" s="11" t="s">
        <v>93</v>
      </c>
      <c r="B49" s="11" t="s">
        <v>145</v>
      </c>
      <c r="C49" s="66">
        <v>-1604944</v>
      </c>
      <c r="D49" s="55"/>
      <c r="E49" s="51"/>
    </row>
    <row r="50" spans="1:5" ht="64.5" hidden="1" customHeight="1" x14ac:dyDescent="0.25">
      <c r="A50" s="11" t="s">
        <v>43</v>
      </c>
      <c r="B50" s="11" t="s">
        <v>44</v>
      </c>
      <c r="C50" s="66"/>
      <c r="D50" s="55"/>
      <c r="E50" s="51"/>
    </row>
    <row r="51" spans="1:5" ht="68.25" hidden="1" customHeight="1" x14ac:dyDescent="0.25">
      <c r="A51" s="19" t="s">
        <v>45</v>
      </c>
      <c r="B51" s="11" t="s">
        <v>46</v>
      </c>
      <c r="C51" s="66"/>
      <c r="D51" s="55"/>
      <c r="E51" s="51"/>
    </row>
    <row r="52" spans="1:5" ht="33" customHeight="1" x14ac:dyDescent="0.25">
      <c r="A52" s="11" t="s">
        <v>47</v>
      </c>
      <c r="B52" s="11" t="s">
        <v>48</v>
      </c>
      <c r="C52" s="66">
        <v>98750</v>
      </c>
      <c r="D52" s="55"/>
      <c r="E52" s="51"/>
    </row>
    <row r="53" spans="1:5" ht="37.5" customHeight="1" x14ac:dyDescent="0.25">
      <c r="A53" s="11" t="s">
        <v>49</v>
      </c>
      <c r="B53" s="11" t="s">
        <v>50</v>
      </c>
      <c r="C53" s="66">
        <v>98750</v>
      </c>
      <c r="D53" s="55"/>
      <c r="E53" s="51"/>
    </row>
    <row r="54" spans="1:5" ht="58.5" customHeight="1" x14ac:dyDescent="0.25">
      <c r="A54" s="11" t="s">
        <v>51</v>
      </c>
      <c r="B54" s="24" t="s">
        <v>52</v>
      </c>
      <c r="C54" s="64">
        <v>98750</v>
      </c>
      <c r="D54" s="56"/>
      <c r="E54" s="47"/>
    </row>
    <row r="55" spans="1:5" hidden="1" x14ac:dyDescent="0.25">
      <c r="A55" s="7" t="s">
        <v>53</v>
      </c>
      <c r="B55" s="7" t="s">
        <v>54</v>
      </c>
      <c r="C55" s="65">
        <f>C56</f>
        <v>-71000</v>
      </c>
      <c r="D55" s="54"/>
      <c r="E55" s="49"/>
    </row>
    <row r="56" spans="1:5" hidden="1" x14ac:dyDescent="0.25">
      <c r="A56" s="11" t="s">
        <v>55</v>
      </c>
      <c r="B56" s="24" t="s">
        <v>56</v>
      </c>
      <c r="C56" s="64">
        <f>C57+C58+C59+C60</f>
        <v>-71000</v>
      </c>
      <c r="D56" s="56"/>
      <c r="E56" s="47"/>
    </row>
    <row r="57" spans="1:5" ht="25.5" hidden="1" x14ac:dyDescent="0.25">
      <c r="A57" s="19" t="s">
        <v>57</v>
      </c>
      <c r="B57" s="11" t="s">
        <v>58</v>
      </c>
      <c r="C57" s="66"/>
      <c r="D57" s="55"/>
      <c r="E57" s="51"/>
    </row>
    <row r="58" spans="1:5" hidden="1" x14ac:dyDescent="0.25">
      <c r="A58" s="19" t="s">
        <v>59</v>
      </c>
      <c r="B58" s="11" t="s">
        <v>60</v>
      </c>
      <c r="C58" s="66">
        <v>47500</v>
      </c>
      <c r="D58" s="55"/>
      <c r="E58" s="51"/>
    </row>
    <row r="59" spans="1:5" hidden="1" x14ac:dyDescent="0.25">
      <c r="A59" s="19" t="s">
        <v>86</v>
      </c>
      <c r="B59" s="11" t="s">
        <v>61</v>
      </c>
      <c r="C59" s="66">
        <v>-118900</v>
      </c>
      <c r="D59" s="55"/>
      <c r="E59" s="51"/>
    </row>
    <row r="60" spans="1:5" hidden="1" x14ac:dyDescent="0.25">
      <c r="A60" s="11" t="s">
        <v>128</v>
      </c>
      <c r="B60" s="11" t="s">
        <v>129</v>
      </c>
      <c r="C60" s="66">
        <v>400</v>
      </c>
      <c r="D60" s="55"/>
      <c r="E60" s="51"/>
    </row>
    <row r="61" spans="1:5" ht="25.5" hidden="1" x14ac:dyDescent="0.25">
      <c r="A61" s="21" t="s">
        <v>62</v>
      </c>
      <c r="B61" s="22" t="s">
        <v>63</v>
      </c>
      <c r="C61" s="65">
        <f>C62</f>
        <v>36000</v>
      </c>
      <c r="D61" s="54"/>
      <c r="E61" s="49"/>
    </row>
    <row r="62" spans="1:5" hidden="1" x14ac:dyDescent="0.25">
      <c r="A62" s="32" t="s">
        <v>64</v>
      </c>
      <c r="B62" s="25" t="s">
        <v>65</v>
      </c>
      <c r="C62" s="68">
        <f>C63+C65</f>
        <v>36000</v>
      </c>
      <c r="D62" s="56"/>
      <c r="E62" s="47"/>
    </row>
    <row r="63" spans="1:5" ht="25.5" hidden="1" x14ac:dyDescent="0.25">
      <c r="A63" s="11" t="s">
        <v>126</v>
      </c>
      <c r="B63" s="11" t="s">
        <v>142</v>
      </c>
      <c r="C63" s="64">
        <v>59800</v>
      </c>
      <c r="D63" s="58"/>
      <c r="E63" s="51"/>
    </row>
    <row r="64" spans="1:5" ht="38.25" hidden="1" x14ac:dyDescent="0.25">
      <c r="A64" s="11" t="s">
        <v>127</v>
      </c>
      <c r="B64" s="11" t="s">
        <v>143</v>
      </c>
      <c r="C64" s="64">
        <v>59800</v>
      </c>
      <c r="D64" s="58"/>
      <c r="E64" s="51"/>
    </row>
    <row r="65" spans="1:5" hidden="1" x14ac:dyDescent="0.25">
      <c r="A65" s="23" t="s">
        <v>73</v>
      </c>
      <c r="B65" s="33" t="s">
        <v>67</v>
      </c>
      <c r="C65" s="69">
        <v>-23800</v>
      </c>
      <c r="D65" s="59"/>
      <c r="E65" s="51"/>
    </row>
    <row r="66" spans="1:5" ht="25.5" hidden="1" x14ac:dyDescent="0.25">
      <c r="A66" s="20" t="s">
        <v>66</v>
      </c>
      <c r="B66" s="25" t="s">
        <v>68</v>
      </c>
      <c r="C66" s="64">
        <v>-23800</v>
      </c>
      <c r="D66" s="56"/>
      <c r="E66" s="47"/>
    </row>
    <row r="67" spans="1:5" ht="30" customHeight="1" x14ac:dyDescent="0.25">
      <c r="A67" s="22" t="s">
        <v>79</v>
      </c>
      <c r="B67" s="22" t="s">
        <v>80</v>
      </c>
      <c r="C67" s="65">
        <f>C68</f>
        <v>3081540</v>
      </c>
      <c r="D67" s="54"/>
      <c r="E67" s="49"/>
    </row>
    <row r="68" spans="1:5" ht="26.25" customHeight="1" x14ac:dyDescent="0.25">
      <c r="A68" s="20" t="s">
        <v>81</v>
      </c>
      <c r="B68" s="20" t="s">
        <v>82</v>
      </c>
      <c r="C68" s="66">
        <v>3081540</v>
      </c>
      <c r="D68" s="55"/>
      <c r="E68" s="51"/>
    </row>
    <row r="69" spans="1:5" ht="33.75" customHeight="1" x14ac:dyDescent="0.25">
      <c r="A69" s="20" t="s">
        <v>83</v>
      </c>
      <c r="B69" s="20" t="s">
        <v>84</v>
      </c>
      <c r="C69" s="66">
        <v>3081540</v>
      </c>
      <c r="D69" s="55"/>
      <c r="E69" s="51"/>
    </row>
    <row r="70" spans="1:5" ht="53.25" customHeight="1" x14ac:dyDescent="0.25">
      <c r="A70" s="11" t="s">
        <v>85</v>
      </c>
      <c r="B70" s="11" t="s">
        <v>146</v>
      </c>
      <c r="C70" s="66">
        <v>3081540</v>
      </c>
      <c r="D70" s="55"/>
      <c r="E70" s="51"/>
    </row>
    <row r="71" spans="1:5" ht="0.75" customHeight="1" x14ac:dyDescent="0.25">
      <c r="A71" s="7" t="s">
        <v>69</v>
      </c>
      <c r="B71" s="7" t="s">
        <v>70</v>
      </c>
      <c r="C71" s="49">
        <f>C72+C76+C79+C81+C82+C84+C85</f>
        <v>0</v>
      </c>
      <c r="D71" s="54"/>
      <c r="E71" s="49"/>
    </row>
    <row r="72" spans="1:5" ht="25.5" hidden="1" x14ac:dyDescent="0.25">
      <c r="A72" s="11" t="s">
        <v>94</v>
      </c>
      <c r="B72" s="11" t="s">
        <v>95</v>
      </c>
      <c r="C72" s="51"/>
      <c r="D72" s="55"/>
      <c r="E72" s="51"/>
    </row>
    <row r="73" spans="1:5" ht="51" hidden="1" x14ac:dyDescent="0.25">
      <c r="A73" s="11" t="s">
        <v>96</v>
      </c>
      <c r="B73" s="11" t="s">
        <v>97</v>
      </c>
      <c r="C73" s="51"/>
      <c r="D73" s="55"/>
      <c r="E73" s="51"/>
    </row>
    <row r="74" spans="1:5" ht="51" hidden="1" x14ac:dyDescent="0.25">
      <c r="A74" s="11" t="s">
        <v>98</v>
      </c>
      <c r="B74" s="11" t="s">
        <v>99</v>
      </c>
      <c r="C74" s="51"/>
      <c r="D74" s="55"/>
      <c r="E74" s="51"/>
    </row>
    <row r="75" spans="1:5" ht="51" hidden="1" x14ac:dyDescent="0.25">
      <c r="A75" s="11" t="s">
        <v>130</v>
      </c>
      <c r="B75" s="11" t="s">
        <v>131</v>
      </c>
      <c r="C75" s="51">
        <v>21000</v>
      </c>
      <c r="D75" s="55"/>
      <c r="E75" s="51"/>
    </row>
    <row r="76" spans="1:5" ht="51" hidden="1" x14ac:dyDescent="0.25">
      <c r="A76" s="11" t="s">
        <v>100</v>
      </c>
      <c r="B76" s="11" t="s">
        <v>103</v>
      </c>
      <c r="C76" s="51">
        <f>C77+C78</f>
        <v>-28000</v>
      </c>
      <c r="D76" s="55"/>
      <c r="E76" s="51"/>
    </row>
    <row r="77" spans="1:5" ht="51" hidden="1" x14ac:dyDescent="0.25">
      <c r="A77" s="11" t="s">
        <v>101</v>
      </c>
      <c r="B77" s="11" t="s">
        <v>104</v>
      </c>
      <c r="C77" s="51">
        <v>52000</v>
      </c>
      <c r="D77" s="55"/>
      <c r="E77" s="51"/>
    </row>
    <row r="78" spans="1:5" ht="38.25" hidden="1" x14ac:dyDescent="0.25">
      <c r="A78" s="11" t="s">
        <v>102</v>
      </c>
      <c r="B78" s="11" t="s">
        <v>105</v>
      </c>
      <c r="C78" s="51">
        <v>-80000</v>
      </c>
      <c r="D78" s="55"/>
      <c r="E78" s="51"/>
    </row>
    <row r="79" spans="1:5" ht="89.25" hidden="1" x14ac:dyDescent="0.25">
      <c r="A79" s="11" t="s">
        <v>77</v>
      </c>
      <c r="B79" s="11" t="s">
        <v>78</v>
      </c>
      <c r="C79" s="51">
        <v>15000</v>
      </c>
      <c r="D79" s="55"/>
      <c r="E79" s="51"/>
    </row>
    <row r="80" spans="1:5" ht="0.75" customHeight="1" x14ac:dyDescent="0.25">
      <c r="A80" s="11" t="s">
        <v>71</v>
      </c>
      <c r="B80" s="11" t="s">
        <v>72</v>
      </c>
      <c r="C80" s="51">
        <v>15000</v>
      </c>
      <c r="D80" s="55"/>
      <c r="E80" s="51"/>
    </row>
    <row r="81" spans="1:12" ht="0.75" hidden="1" customHeight="1" x14ac:dyDescent="0.25">
      <c r="A81" s="11" t="s">
        <v>106</v>
      </c>
      <c r="B81" s="11" t="s">
        <v>107</v>
      </c>
      <c r="C81" s="51">
        <v>-15000</v>
      </c>
      <c r="D81" s="55"/>
      <c r="E81" s="51"/>
      <c r="H81" s="30"/>
    </row>
    <row r="82" spans="1:12" ht="51" hidden="1" x14ac:dyDescent="0.25">
      <c r="A82" s="11" t="s">
        <v>108</v>
      </c>
      <c r="B82" s="11" t="s">
        <v>113</v>
      </c>
      <c r="C82" s="51">
        <v>22000</v>
      </c>
      <c r="D82" s="55"/>
      <c r="E82" s="51"/>
    </row>
    <row r="83" spans="1:12" ht="51" hidden="1" x14ac:dyDescent="0.25">
      <c r="A83" s="11" t="s">
        <v>109</v>
      </c>
      <c r="B83" s="11" t="s">
        <v>112</v>
      </c>
      <c r="C83" s="51">
        <v>22000</v>
      </c>
      <c r="D83" s="55"/>
      <c r="E83" s="51"/>
    </row>
    <row r="84" spans="1:12" ht="51" hidden="1" x14ac:dyDescent="0.25">
      <c r="A84" s="11" t="s">
        <v>110</v>
      </c>
      <c r="B84" s="11" t="s">
        <v>111</v>
      </c>
      <c r="C84" s="51">
        <v>4000</v>
      </c>
      <c r="D84" s="55"/>
      <c r="E84" s="51"/>
    </row>
    <row r="85" spans="1:12" ht="9.75" hidden="1" customHeight="1" x14ac:dyDescent="0.25">
      <c r="A85" s="19" t="s">
        <v>114</v>
      </c>
      <c r="B85" s="12" t="s">
        <v>115</v>
      </c>
      <c r="C85" s="51">
        <v>2000</v>
      </c>
      <c r="D85" s="52"/>
      <c r="E85" s="51"/>
      <c r="L85" s="30"/>
    </row>
    <row r="86" spans="1:12" ht="9" hidden="1" customHeight="1" x14ac:dyDescent="0.25">
      <c r="A86" s="11" t="s">
        <v>117</v>
      </c>
      <c r="B86" s="14" t="s">
        <v>116</v>
      </c>
      <c r="C86" s="57">
        <v>2000</v>
      </c>
      <c r="D86" s="40"/>
      <c r="E86" s="47"/>
    </row>
    <row r="87" spans="1:12" ht="24" customHeight="1" x14ac:dyDescent="0.25">
      <c r="A87" s="26"/>
      <c r="B87" s="26" t="s">
        <v>76</v>
      </c>
      <c r="C87" s="70">
        <f>C22</f>
        <v>1575346</v>
      </c>
      <c r="D87" s="54"/>
      <c r="E87" s="51"/>
    </row>
    <row r="88" spans="1:12" ht="55.5" customHeight="1" x14ac:dyDescent="0.25">
      <c r="E88" s="5"/>
    </row>
    <row r="89" spans="1:12" ht="64.5" customHeight="1" x14ac:dyDescent="0.25">
      <c r="E89" s="5"/>
    </row>
  </sheetData>
  <mergeCells count="19">
    <mergeCell ref="C13:E13"/>
    <mergeCell ref="C14:E14"/>
    <mergeCell ref="C11:E11"/>
    <mergeCell ref="C12:E12"/>
    <mergeCell ref="B6:E6"/>
    <mergeCell ref="B8:E8"/>
    <mergeCell ref="C7:E7"/>
    <mergeCell ref="B1:E1"/>
    <mergeCell ref="B2:E2"/>
    <mergeCell ref="B3:E3"/>
    <mergeCell ref="B4:E4"/>
    <mergeCell ref="B5:E5"/>
    <mergeCell ref="A17:E17"/>
    <mergeCell ref="A19:A21"/>
    <mergeCell ref="B19:B21"/>
    <mergeCell ref="E19:E21"/>
    <mergeCell ref="B15:E15"/>
    <mergeCell ref="C19:C21"/>
    <mergeCell ref="D19:D21"/>
  </mergeCells>
  <phoneticPr fontId="0" type="noConversion"/>
  <pageMargins left="0" right="0" top="0" bottom="0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Администратор</cp:lastModifiedBy>
  <cp:lastPrinted>2019-12-16T09:33:41Z</cp:lastPrinted>
  <dcterms:created xsi:type="dcterms:W3CDTF">2014-11-05T13:31:02Z</dcterms:created>
  <dcterms:modified xsi:type="dcterms:W3CDTF">2019-12-17T14:37:41Z</dcterms:modified>
</cp:coreProperties>
</file>