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9" i="1" l="1"/>
  <c r="C72" i="1"/>
  <c r="C74" i="1" l="1"/>
  <c r="C60" i="1" l="1"/>
  <c r="C24" i="1" l="1"/>
  <c r="C23" i="1"/>
  <c r="C54" i="1" l="1"/>
  <c r="C53" i="1" s="1"/>
  <c r="C52" i="1" s="1"/>
  <c r="C47" i="1"/>
  <c r="C46" i="1" s="1"/>
  <c r="C40" i="1"/>
  <c r="C39" i="1" s="1"/>
  <c r="C27" i="1"/>
  <c r="C26" i="1" s="1"/>
  <c r="C44" i="1"/>
  <c r="C43" i="1" s="1"/>
  <c r="C38" i="1" l="1"/>
  <c r="C32" i="1" l="1"/>
  <c r="C65" i="1" l="1"/>
  <c r="C71" i="1"/>
  <c r="C69" i="1"/>
  <c r="C36" i="1"/>
  <c r="C35" i="1" s="1"/>
  <c r="C22" i="1" s="1"/>
  <c r="C76" i="1" s="1"/>
  <c r="C68" i="1" l="1"/>
  <c r="C58" i="1" l="1"/>
</calcChain>
</file>

<file path=xl/sharedStrings.xml><?xml version="1.0" encoding="utf-8"?>
<sst xmlns="http://schemas.openxmlformats.org/spreadsheetml/2006/main" count="125" uniqueCount="121">
  <si>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</si>
  <si>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</si>
  <si>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</si>
  <si>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</si>
  <si>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</si>
  <si>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</si>
  <si>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</si>
  <si>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</si>
  <si>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</si>
  <si>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</si>
  <si>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</si>
  <si>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</si>
  <si>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</si>
  <si>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</si>
  <si>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</si>
  <si>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</si>
  <si>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</si>
  <si>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</si>
  <si>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</si>
  <si>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</si>
  <si>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</si>
  <si>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</si>
  <si>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</si>
  <si>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</si>
  <si>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</si>
  <si>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</si>
  <si>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</si>
  <si>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</si>
  <si>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</si>
  <si>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</si>
  <si>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</si>
  <si>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</si>
  <si>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</si>
  <si>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</si>
  <si>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</si>
  <si>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</si>
  <si>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</si>
  <si>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ВСЕГО: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</si>
  <si>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</si>
  <si>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</si>
  <si>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</si>
  <si>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</si>
  <si>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</si>
  <si>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</si>
  <si>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</si>
  <si>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</si>
  <si>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</si>
  <si>
    <t>Сумма  на 2017 год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</si>
  <si>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</si>
  <si>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</si>
  <si>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</si>
  <si>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</si>
  <si>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</si>
  <si>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</si>
  <si>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</si>
  <si>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</si>
  <si>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</si>
  <si>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</si>
  <si>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</si>
  <si>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</si>
  <si>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</si>
  <si>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</si>
  <si>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</si>
  <si>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</si>
  <si>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</si>
  <si>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</si>
  <si>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</si>
  <si>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</si>
  <si>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</si>
  <si>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</si>
  <si>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</si>
  <si>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</si>
  <si>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</si>
  <si>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</si>
  <si>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</si>
  <si>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</si>
  <si>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</si>
  <si>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</si>
  <si>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</si>
  <si>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</si>
  <si>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</si>
  <si>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</si>
  <si>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</si>
  <si>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</si>
  <si>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</si>
  <si>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</si>
  <si>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</si>
  <si>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</si>
  <si>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</si>
  <si>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</si>
  <si>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</si>
  <si>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</si>
  <si>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</si>
  <si>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</si>
  <si>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</si>
  <si>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</si>
  <si>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</si>
  <si>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</si>
  <si>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000 2 02 10000 00 0000 151</t>
  </si>
  <si>
    <t>Дотации  бюджетам субъектов Российской Федерации и муниципальных образований</t>
  </si>
  <si>
    <t>000 2 02 15002 00 0000 151</t>
  </si>
  <si>
    <t xml:space="preserve">Дотации бюджетам   на поддержку мер по обеспечению   сбалансированности бюджетов </t>
  </si>
  <si>
    <t>000 2 02 15002 05 0000 151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</si>
  <si>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</si>
  <si>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000 2 02 19999 05 0000 151</t>
  </si>
  <si>
    <t>000 2 02 19999 00 0000 151</t>
  </si>
  <si>
    <t>Прочие дотации</t>
  </si>
  <si>
    <t>Прочие дотации бюджетам муниципальных районов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</si>
  <si>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</si>
  <si>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</si>
  <si>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</si>
  <si>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</si>
  <si>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000 2 02 35260 00 0000 151</t>
  </si>
  <si>
    <t>000 2 02 35260 05 0000 151</t>
  </si>
  <si>
    <t>000 2 02 30024 05 0000 151</t>
  </si>
  <si>
    <t>000 2 02 30024 00 0000 151</t>
  </si>
  <si>
    <t>000 2 02 30029 00 0000 151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</si>
  <si>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</si>
  <si>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</si>
  <si>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</si>
  <si>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                                                                                             от  «  12  » октября   2017 г.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</si>
</sst>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4" applyNumberFormat="0" applyAlignment="0" applyProtection="0"/>
    <xf numFmtId="0" fontId="14" fillId="27" borderId="15" applyNumberFormat="0" applyAlignment="0" applyProtection="0"/>
    <xf numFmtId="0" fontId="15" fillId="27" borderId="14" applyNumberForma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28" borderId="20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49" fontId="28" fillId="0" borderId="23">
      <alignment horizontal="center"/>
    </xf>
    <xf numFmtId="0" fontId="28" fillId="0" borderId="24">
      <alignment horizontal="left" wrapText="1" indent="2"/>
    </xf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4" fontId="29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4" fontId="7" fillId="0" borderId="7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/>
    <xf numFmtId="0" fontId="4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6" fillId="0" borderId="0" xfId="0" applyFont="1"/>
    <xf numFmtId="0" fontId="30" fillId="0" borderId="0" xfId="0" applyFont="1"/>
    <xf numFmtId="0" fontId="31" fillId="0" borderId="1" xfId="0" applyFont="1" applyBorder="1" applyAlignment="1">
      <alignment vertical="center" wrapText="1"/>
    </xf>
    <xf numFmtId="0" fontId="4" fillId="33" borderId="5" xfId="0" quotePrefix="1" applyNumberFormat="1" applyFont="1" applyFill="1" applyBorder="1" applyAlignment="1">
      <alignment horizontal="left" vertical="center" shrinkToFit="1"/>
    </xf>
    <xf numFmtId="0" fontId="4" fillId="33" borderId="5" xfId="0" applyNumberFormat="1" applyFont="1" applyFill="1" applyBorder="1" applyAlignment="1">
      <alignment horizontal="left" vertical="center" wrapText="1"/>
    </xf>
    <xf numFmtId="0" fontId="5" fillId="33" borderId="1" xfId="0" quotePrefix="1" applyNumberFormat="1" applyFont="1" applyFill="1" applyBorder="1" applyAlignment="1">
      <alignment horizontal="left" vertical="center" shrinkToFit="1"/>
    </xf>
    <xf numFmtId="0" fontId="5" fillId="33" borderId="1" xfId="0" applyNumberFormat="1" applyFont="1" applyFill="1" applyBorder="1" applyAlignment="1">
      <alignment horizontal="left" vertical="center" wrapText="1"/>
    </xf>
    <xf numFmtId="0" fontId="5" fillId="33" borderId="4" xfId="0" quotePrefix="1" applyNumberFormat="1" applyFont="1" applyFill="1" applyBorder="1" applyAlignment="1">
      <alignment horizontal="left" vertical="center" shrinkToFit="1"/>
    </xf>
    <xf numFmtId="0" fontId="5" fillId="33" borderId="4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9" fillId="0" borderId="12" xfId="0" applyNumberFormat="1" applyFont="1" applyBorder="1"/>
    <xf numFmtId="0" fontId="5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29" fillId="0" borderId="4" xfId="0" applyNumberFormat="1" applyFont="1" applyBorder="1"/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C8" sqref="C8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43" t="s">
        <v>38</v>
      </c>
      <c r="C1" s="43"/>
    </row>
    <row r="2" spans="2:3" x14ac:dyDescent="0.25">
      <c r="B2" s="8" t="s">
        <v>0</v>
      </c>
      <c r="C2" s="9"/>
    </row>
    <row r="3" spans="2:3" x14ac:dyDescent="0.25">
      <c r="B3" s="43" t="s">
        <v>1</v>
      </c>
      <c r="C3" s="43"/>
    </row>
    <row r="4" spans="2:3" x14ac:dyDescent="0.25">
      <c r="B4" s="52" t="s">
        <v>120</v>
      </c>
      <c r="C4" s="52"/>
    </row>
    <row r="5" spans="2:3" x14ac:dyDescent="0.25">
      <c r="B5" s="43" t="s">
        <v>39</v>
      </c>
      <c r="C5" s="43"/>
    </row>
    <row r="6" spans="2:3" x14ac:dyDescent="0.25">
      <c r="B6" s="43" t="s">
        <v>44</v>
      </c>
      <c r="C6" s="43"/>
    </row>
    <row r="7" spans="2:3" x14ac:dyDescent="0.25">
      <c r="B7" s="43" t="s">
        <v>45</v>
      </c>
      <c r="C7" s="43"/>
    </row>
    <row r="8" spans="2:3" x14ac:dyDescent="0.25">
      <c r="C8" s="1"/>
    </row>
    <row r="10" spans="2:3" x14ac:dyDescent="0.25">
      <c r="C10" s="1" t="s">
        <v>42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46</v>
      </c>
    </row>
    <row r="14" spans="2:3" x14ac:dyDescent="0.25">
      <c r="B14" s="43" t="s">
        <v>45</v>
      </c>
      <c r="C14" s="43"/>
    </row>
    <row r="15" spans="2:3" x14ac:dyDescent="0.25">
      <c r="C15" s="1"/>
    </row>
    <row r="16" spans="2:3" x14ac:dyDescent="0.25">
      <c r="C16" s="1"/>
    </row>
    <row r="17" spans="1:3" ht="18.75" x14ac:dyDescent="0.25">
      <c r="A17" s="44" t="s">
        <v>43</v>
      </c>
      <c r="B17" s="44"/>
      <c r="C17" s="44"/>
    </row>
    <row r="18" spans="1:3" x14ac:dyDescent="0.25">
      <c r="C18" s="2" t="s">
        <v>2</v>
      </c>
    </row>
    <row r="19" spans="1:3" x14ac:dyDescent="0.25">
      <c r="A19" s="45" t="s">
        <v>35</v>
      </c>
      <c r="B19" s="47" t="s">
        <v>3</v>
      </c>
      <c r="C19" s="50" t="s">
        <v>47</v>
      </c>
    </row>
    <row r="20" spans="1:3" x14ac:dyDescent="0.25">
      <c r="A20" s="46"/>
      <c r="B20" s="48"/>
      <c r="C20" s="51"/>
    </row>
    <row r="21" spans="1:3" x14ac:dyDescent="0.25">
      <c r="A21" s="46"/>
      <c r="B21" s="49"/>
      <c r="C21" s="51"/>
    </row>
    <row r="22" spans="1:3" x14ac:dyDescent="0.25">
      <c r="A22" s="3" t="s">
        <v>4</v>
      </c>
      <c r="B22" s="4" t="s">
        <v>5</v>
      </c>
      <c r="C22" s="6">
        <f>C23+C26+C32+C35+C38+C46+C52+C57</f>
        <v>2811802</v>
      </c>
    </row>
    <row r="23" spans="1:3" x14ac:dyDescent="0.25">
      <c r="A23" s="3" t="s">
        <v>6</v>
      </c>
      <c r="B23" s="5" t="s">
        <v>7</v>
      </c>
      <c r="C23" s="7">
        <f>C25</f>
        <v>2416500</v>
      </c>
    </row>
    <row r="24" spans="1:3" x14ac:dyDescent="0.25">
      <c r="A24" s="13" t="s">
        <v>8</v>
      </c>
      <c r="B24" s="33" t="s">
        <v>9</v>
      </c>
      <c r="C24" s="34">
        <f>C25</f>
        <v>2416500</v>
      </c>
    </row>
    <row r="25" spans="1:3" ht="63.75" x14ac:dyDescent="0.25">
      <c r="A25" s="13" t="s">
        <v>10</v>
      </c>
      <c r="B25" s="16" t="s">
        <v>11</v>
      </c>
      <c r="C25" s="19">
        <v>2416500</v>
      </c>
    </row>
    <row r="26" spans="1:3" ht="35.25" customHeight="1" x14ac:dyDescent="0.25">
      <c r="A26" s="23" t="s">
        <v>48</v>
      </c>
      <c r="B26" s="24" t="s">
        <v>49</v>
      </c>
      <c r="C26" s="19">
        <f>C27</f>
        <v>700000</v>
      </c>
    </row>
    <row r="27" spans="1:3" ht="33" customHeight="1" x14ac:dyDescent="0.25">
      <c r="A27" s="25" t="s">
        <v>50</v>
      </c>
      <c r="B27" s="26" t="s">
        <v>51</v>
      </c>
      <c r="C27" s="19">
        <f>C28+C29+C30+C31</f>
        <v>700000</v>
      </c>
    </row>
    <row r="28" spans="1:3" ht="55.5" customHeight="1" x14ac:dyDescent="0.25">
      <c r="A28" s="25" t="s">
        <v>52</v>
      </c>
      <c r="B28" s="26" t="s">
        <v>53</v>
      </c>
      <c r="C28" s="19">
        <v>210000</v>
      </c>
    </row>
    <row r="29" spans="1:3" ht="67.5" customHeight="1" x14ac:dyDescent="0.25">
      <c r="A29" s="25" t="s">
        <v>54</v>
      </c>
      <c r="B29" s="26" t="s">
        <v>55</v>
      </c>
      <c r="C29" s="19">
        <v>1639</v>
      </c>
    </row>
    <row r="30" spans="1:3" ht="53.25" customHeight="1" x14ac:dyDescent="0.25">
      <c r="A30" s="25" t="s">
        <v>56</v>
      </c>
      <c r="B30" s="26" t="s">
        <v>57</v>
      </c>
      <c r="C30" s="19">
        <v>618361</v>
      </c>
    </row>
    <row r="31" spans="1:3" ht="51" customHeight="1" x14ac:dyDescent="0.25">
      <c r="A31" s="27" t="s">
        <v>58</v>
      </c>
      <c r="B31" s="28" t="s">
        <v>59</v>
      </c>
      <c r="C31" s="29">
        <v>-130000</v>
      </c>
    </row>
    <row r="32" spans="1:3" x14ac:dyDescent="0.25">
      <c r="A32" s="18" t="s">
        <v>12</v>
      </c>
      <c r="B32" s="11" t="s">
        <v>13</v>
      </c>
      <c r="C32" s="12">
        <f>C33</f>
        <v>33906</v>
      </c>
    </row>
    <row r="33" spans="1:3" x14ac:dyDescent="0.25">
      <c r="A33" s="13" t="s">
        <v>14</v>
      </c>
      <c r="B33" s="14" t="s">
        <v>15</v>
      </c>
      <c r="C33" s="10">
        <v>33906</v>
      </c>
    </row>
    <row r="34" spans="1:3" x14ac:dyDescent="0.25">
      <c r="A34" s="13" t="s">
        <v>16</v>
      </c>
      <c r="B34" s="16" t="s">
        <v>15</v>
      </c>
      <c r="C34" s="17">
        <v>33906</v>
      </c>
    </row>
    <row r="35" spans="1:3" x14ac:dyDescent="0.25">
      <c r="A35" s="18" t="s">
        <v>17</v>
      </c>
      <c r="B35" s="11" t="s">
        <v>18</v>
      </c>
      <c r="C35" s="12">
        <f>C36</f>
        <v>39930</v>
      </c>
    </row>
    <row r="36" spans="1:3" ht="25.5" x14ac:dyDescent="0.25">
      <c r="A36" s="13" t="s">
        <v>19</v>
      </c>
      <c r="B36" s="16" t="s">
        <v>20</v>
      </c>
      <c r="C36" s="17">
        <f>C37</f>
        <v>39930</v>
      </c>
    </row>
    <row r="37" spans="1:3" ht="38.25" x14ac:dyDescent="0.25">
      <c r="A37" s="13" t="s">
        <v>21</v>
      </c>
      <c r="B37" s="16" t="s">
        <v>22</v>
      </c>
      <c r="C37" s="17">
        <v>39930</v>
      </c>
    </row>
    <row r="38" spans="1:3" ht="38.25" x14ac:dyDescent="0.25">
      <c r="A38" s="18" t="s">
        <v>60</v>
      </c>
      <c r="B38" s="18" t="s">
        <v>61</v>
      </c>
      <c r="C38" s="12">
        <f>C39+C43</f>
        <v>-401122</v>
      </c>
    </row>
    <row r="39" spans="1:3" ht="63.75" x14ac:dyDescent="0.25">
      <c r="A39" s="13" t="s">
        <v>62</v>
      </c>
      <c r="B39" s="13" t="s">
        <v>63</v>
      </c>
      <c r="C39" s="17">
        <f>C40</f>
        <v>-403372</v>
      </c>
    </row>
    <row r="40" spans="1:3" ht="51" x14ac:dyDescent="0.25">
      <c r="A40" s="15" t="s">
        <v>64</v>
      </c>
      <c r="B40" s="31" t="s">
        <v>65</v>
      </c>
      <c r="C40" s="32">
        <f>C41+C42</f>
        <v>-403372</v>
      </c>
    </row>
    <row r="41" spans="1:3" ht="75" customHeight="1" x14ac:dyDescent="0.25">
      <c r="A41" s="13" t="s">
        <v>94</v>
      </c>
      <c r="B41" s="13" t="s">
        <v>95</v>
      </c>
      <c r="C41" s="10">
        <v>873449</v>
      </c>
    </row>
    <row r="42" spans="1:3" ht="63.75" x14ac:dyDescent="0.25">
      <c r="A42" s="13" t="s">
        <v>66</v>
      </c>
      <c r="B42" s="13" t="s">
        <v>67</v>
      </c>
      <c r="C42" s="17">
        <v>-1276821</v>
      </c>
    </row>
    <row r="43" spans="1:3" ht="25.5" x14ac:dyDescent="0.25">
      <c r="A43" s="13" t="s">
        <v>68</v>
      </c>
      <c r="B43" s="13" t="s">
        <v>69</v>
      </c>
      <c r="C43" s="17">
        <f>C44</f>
        <v>2250</v>
      </c>
    </row>
    <row r="44" spans="1:3" ht="38.25" x14ac:dyDescent="0.25">
      <c r="A44" s="13" t="s">
        <v>70</v>
      </c>
      <c r="B44" s="13" t="s">
        <v>71</v>
      </c>
      <c r="C44" s="17">
        <f>C45</f>
        <v>2250</v>
      </c>
    </row>
    <row r="45" spans="1:3" ht="38.25" x14ac:dyDescent="0.25">
      <c r="A45" s="13" t="s">
        <v>72</v>
      </c>
      <c r="B45" s="30" t="s">
        <v>73</v>
      </c>
      <c r="C45" s="10">
        <v>2250</v>
      </c>
    </row>
    <row r="46" spans="1:3" x14ac:dyDescent="0.25">
      <c r="A46" s="18" t="s">
        <v>74</v>
      </c>
      <c r="B46" s="18" t="s">
        <v>75</v>
      </c>
      <c r="C46" s="12">
        <f>C47</f>
        <v>-302400</v>
      </c>
    </row>
    <row r="47" spans="1:3" x14ac:dyDescent="0.25">
      <c r="A47" s="13" t="s">
        <v>76</v>
      </c>
      <c r="B47" s="30" t="s">
        <v>77</v>
      </c>
      <c r="C47" s="10">
        <f>C48+C49+C50+C51</f>
        <v>-302400</v>
      </c>
    </row>
    <row r="48" spans="1:3" ht="25.5" x14ac:dyDescent="0.25">
      <c r="A48" s="15" t="s">
        <v>78</v>
      </c>
      <c r="B48" s="13" t="s">
        <v>79</v>
      </c>
      <c r="C48" s="17">
        <v>-142510</v>
      </c>
    </row>
    <row r="49" spans="1:3" ht="25.5" x14ac:dyDescent="0.25">
      <c r="A49" s="13" t="s">
        <v>80</v>
      </c>
      <c r="B49" s="13" t="s">
        <v>81</v>
      </c>
      <c r="C49" s="17">
        <v>160</v>
      </c>
    </row>
    <row r="50" spans="1:3" x14ac:dyDescent="0.25">
      <c r="A50" s="15" t="s">
        <v>82</v>
      </c>
      <c r="B50" s="13" t="s">
        <v>83</v>
      </c>
      <c r="C50" s="17">
        <v>-72100</v>
      </c>
    </row>
    <row r="51" spans="1:3" x14ac:dyDescent="0.25">
      <c r="A51" s="13" t="s">
        <v>84</v>
      </c>
      <c r="B51" s="13" t="s">
        <v>85</v>
      </c>
      <c r="C51" s="17">
        <v>-87950</v>
      </c>
    </row>
    <row r="52" spans="1:3" ht="25.5" x14ac:dyDescent="0.25">
      <c r="A52" s="18" t="s">
        <v>86</v>
      </c>
      <c r="B52" s="18" t="s">
        <v>87</v>
      </c>
      <c r="C52" s="12">
        <f>C53</f>
        <v>51988</v>
      </c>
    </row>
    <row r="53" spans="1:3" ht="25.5" x14ac:dyDescent="0.25">
      <c r="A53" s="13" t="s">
        <v>88</v>
      </c>
      <c r="B53" s="13" t="s">
        <v>89</v>
      </c>
      <c r="C53" s="17">
        <f>C54</f>
        <v>51988</v>
      </c>
    </row>
    <row r="54" spans="1:3" ht="25.5" x14ac:dyDescent="0.25">
      <c r="A54" s="13" t="s">
        <v>90</v>
      </c>
      <c r="B54" s="13" t="s">
        <v>91</v>
      </c>
      <c r="C54" s="17">
        <f>C55+C56</f>
        <v>51988</v>
      </c>
    </row>
    <row r="55" spans="1:3" ht="51" x14ac:dyDescent="0.25">
      <c r="A55" s="13" t="s">
        <v>96</v>
      </c>
      <c r="B55" s="13" t="s">
        <v>97</v>
      </c>
      <c r="C55" s="17">
        <v>17244222</v>
      </c>
    </row>
    <row r="56" spans="1:3" ht="38.25" x14ac:dyDescent="0.25">
      <c r="A56" s="13" t="s">
        <v>92</v>
      </c>
      <c r="B56" s="13" t="s">
        <v>93</v>
      </c>
      <c r="C56" s="17">
        <v>-17192234</v>
      </c>
    </row>
    <row r="57" spans="1:3" x14ac:dyDescent="0.25">
      <c r="A57" s="18" t="s">
        <v>23</v>
      </c>
      <c r="B57" s="18" t="s">
        <v>24</v>
      </c>
      <c r="C57" s="12">
        <v>273000</v>
      </c>
    </row>
    <row r="58" spans="1:3" x14ac:dyDescent="0.25">
      <c r="A58" s="18" t="s">
        <v>25</v>
      </c>
      <c r="B58" s="11" t="s">
        <v>26</v>
      </c>
      <c r="C58" s="12">
        <f>C59</f>
        <v>4977381.2</v>
      </c>
    </row>
    <row r="59" spans="1:3" ht="25.5" x14ac:dyDescent="0.25">
      <c r="A59" s="18" t="s">
        <v>27</v>
      </c>
      <c r="B59" s="11" t="s">
        <v>28</v>
      </c>
      <c r="C59" s="12">
        <f>C60+C65+C68</f>
        <v>4977381.2</v>
      </c>
    </row>
    <row r="60" spans="1:3" ht="25.5" x14ac:dyDescent="0.25">
      <c r="A60" s="35" t="s">
        <v>98</v>
      </c>
      <c r="B60" s="11" t="s">
        <v>99</v>
      </c>
      <c r="C60" s="12">
        <f>C61+C63</f>
        <v>5009659</v>
      </c>
    </row>
    <row r="61" spans="1:3" ht="25.5" x14ac:dyDescent="0.25">
      <c r="A61" s="13" t="s">
        <v>100</v>
      </c>
      <c r="B61" s="14" t="s">
        <v>101</v>
      </c>
      <c r="C61" s="10">
        <v>3999659</v>
      </c>
    </row>
    <row r="62" spans="1:3" ht="25.5" x14ac:dyDescent="0.25">
      <c r="A62" s="13" t="s">
        <v>102</v>
      </c>
      <c r="B62" s="16" t="s">
        <v>103</v>
      </c>
      <c r="C62" s="17">
        <v>3999659</v>
      </c>
    </row>
    <row r="63" spans="1:3" x14ac:dyDescent="0.25">
      <c r="A63" s="13" t="s">
        <v>105</v>
      </c>
      <c r="B63" s="36" t="s">
        <v>106</v>
      </c>
      <c r="C63" s="17">
        <v>1010000</v>
      </c>
    </row>
    <row r="64" spans="1:3" x14ac:dyDescent="0.25">
      <c r="A64" s="13" t="s">
        <v>104</v>
      </c>
      <c r="B64" s="36" t="s">
        <v>107</v>
      </c>
      <c r="C64" s="17">
        <v>1010000</v>
      </c>
    </row>
    <row r="65" spans="1:3" ht="25.5" x14ac:dyDescent="0.25">
      <c r="A65" s="37" t="s">
        <v>40</v>
      </c>
      <c r="B65" s="38" t="s">
        <v>41</v>
      </c>
      <c r="C65" s="12">
        <f>C66</f>
        <v>133306</v>
      </c>
    </row>
    <row r="66" spans="1:3" x14ac:dyDescent="0.25">
      <c r="A66" s="13" t="s">
        <v>108</v>
      </c>
      <c r="B66" s="39" t="s">
        <v>109</v>
      </c>
      <c r="C66" s="10">
        <v>133306</v>
      </c>
    </row>
    <row r="67" spans="1:3" ht="26.25" x14ac:dyDescent="0.25">
      <c r="A67" s="13" t="s">
        <v>110</v>
      </c>
      <c r="B67" s="40" t="s">
        <v>111</v>
      </c>
      <c r="C67" s="41">
        <v>133306</v>
      </c>
    </row>
    <row r="68" spans="1:3" ht="25.5" x14ac:dyDescent="0.25">
      <c r="A68" s="18" t="s">
        <v>29</v>
      </c>
      <c r="B68" s="11" t="s">
        <v>30</v>
      </c>
      <c r="C68" s="12">
        <f>C69+C71+C74</f>
        <v>-165583.79999999999</v>
      </c>
    </row>
    <row r="69" spans="1:3" ht="38.25" x14ac:dyDescent="0.25">
      <c r="A69" s="13" t="s">
        <v>112</v>
      </c>
      <c r="B69" s="14" t="s">
        <v>31</v>
      </c>
      <c r="C69" s="10">
        <f>C70</f>
        <v>-32700.66</v>
      </c>
    </row>
    <row r="70" spans="1:3" ht="38.25" x14ac:dyDescent="0.25">
      <c r="A70" s="13" t="s">
        <v>113</v>
      </c>
      <c r="B70" s="42" t="s">
        <v>32</v>
      </c>
      <c r="C70" s="17">
        <v>-32700.66</v>
      </c>
    </row>
    <row r="71" spans="1:3" ht="25.5" x14ac:dyDescent="0.25">
      <c r="A71" s="13" t="s">
        <v>115</v>
      </c>
      <c r="B71" s="14" t="s">
        <v>33</v>
      </c>
      <c r="C71" s="10">
        <f>C72</f>
        <v>-4725.83</v>
      </c>
    </row>
    <row r="72" spans="1:3" ht="25.5" x14ac:dyDescent="0.25">
      <c r="A72" s="13" t="s">
        <v>114</v>
      </c>
      <c r="B72" s="42" t="s">
        <v>34</v>
      </c>
      <c r="C72" s="17">
        <f>C73</f>
        <v>-4725.83</v>
      </c>
    </row>
    <row r="73" spans="1:3" ht="63.75" x14ac:dyDescent="0.25">
      <c r="A73" s="13"/>
      <c r="B73" s="16" t="s">
        <v>36</v>
      </c>
      <c r="C73" s="10">
        <v>-4725.83</v>
      </c>
    </row>
    <row r="74" spans="1:3" ht="63.75" x14ac:dyDescent="0.25">
      <c r="A74" s="13" t="s">
        <v>116</v>
      </c>
      <c r="B74" s="16" t="s">
        <v>117</v>
      </c>
      <c r="C74" s="17">
        <f>C75</f>
        <v>-128157.31</v>
      </c>
    </row>
    <row r="75" spans="1:3" ht="63.75" x14ac:dyDescent="0.25">
      <c r="A75" s="13" t="s">
        <v>118</v>
      </c>
      <c r="B75" s="16" t="s">
        <v>119</v>
      </c>
      <c r="C75" s="17">
        <v>-128157.31</v>
      </c>
    </row>
    <row r="76" spans="1:3" x14ac:dyDescent="0.25">
      <c r="A76" s="22"/>
      <c r="B76" s="18" t="s">
        <v>37</v>
      </c>
      <c r="C76" s="12">
        <f>C22+C58</f>
        <v>7789183.2000000002</v>
      </c>
    </row>
    <row r="77" spans="1:3" x14ac:dyDescent="0.25">
      <c r="A77" s="20"/>
      <c r="B77" s="20"/>
      <c r="C77" s="21"/>
    </row>
    <row r="78" spans="1:3" x14ac:dyDescent="0.25">
      <c r="A78" s="20"/>
      <c r="B78" s="20"/>
      <c r="C78" s="21"/>
    </row>
    <row r="79" spans="1:3" x14ac:dyDescent="0.25">
      <c r="A79" s="20"/>
      <c r="B79" s="20"/>
      <c r="C79" s="20"/>
    </row>
  </sheetData>
  <mergeCells count="11">
    <mergeCell ref="B1:C1"/>
    <mergeCell ref="B3:C3"/>
    <mergeCell ref="B5:C5"/>
    <mergeCell ref="A17:C17"/>
    <mergeCell ref="A19:A21"/>
    <mergeCell ref="B19:B21"/>
    <mergeCell ref="C19:C21"/>
    <mergeCell ref="B6:C6"/>
    <mergeCell ref="B7:C7"/>
    <mergeCell ref="B4:C4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2017-10-04T09:11:30Z</dcterms:modified>
</cp:coreProperties>
</file>