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6" i="1" l="1"/>
  <c r="C121" i="1" s="1"/>
  <c r="C122" i="1"/>
  <c r="C123" i="1"/>
  <c r="C36" i="1"/>
  <c r="C23" i="1"/>
  <c r="C24" i="1"/>
  <c r="C88" i="1" l="1"/>
  <c r="C95" i="1" l="1"/>
  <c r="C94" i="1" l="1"/>
  <c r="C130" i="1"/>
  <c r="C92" i="1"/>
  <c r="C90" i="1"/>
  <c r="C87" i="1" l="1"/>
  <c r="C73" i="1"/>
  <c r="C105" i="1" l="1"/>
  <c r="C102" i="1"/>
  <c r="C119" i="1"/>
  <c r="C117" i="1"/>
  <c r="C100" i="1"/>
  <c r="C85" i="1"/>
  <c r="C83" i="1"/>
  <c r="C82" i="1" l="1"/>
  <c r="C56" i="1"/>
  <c r="C55" i="1" s="1"/>
  <c r="C63" i="1"/>
  <c r="C62" i="1" s="1"/>
  <c r="C61" i="1" s="1"/>
  <c r="C53" i="1"/>
  <c r="C52" i="1" s="1"/>
  <c r="C50" i="1"/>
  <c r="C48" i="1"/>
  <c r="C42" i="1"/>
  <c r="C41" i="1" s="1"/>
  <c r="C35" i="1"/>
  <c r="C104" i="1"/>
  <c r="C99" i="1" s="1"/>
  <c r="C78" i="1"/>
  <c r="C30" i="1"/>
  <c r="C29" i="1" s="1"/>
  <c r="C81" i="1" l="1"/>
  <c r="C80" i="1" s="1"/>
  <c r="C72" i="1"/>
  <c r="C47" i="1"/>
  <c r="C46" i="1" s="1"/>
  <c r="C22" i="1" s="1"/>
  <c r="C133" i="1" l="1"/>
</calcChain>
</file>

<file path=xl/sharedStrings.xml><?xml version="1.0" encoding="utf-8"?>
<sst xmlns="http://schemas.openxmlformats.org/spreadsheetml/2006/main" count="225" uniqueCount="217">
  <si>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</si>
  <si>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</si>
  <si>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</si>
  <si>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</si>
  <si>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</si>
  <si>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</si>
  <si>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</si>
  <si>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</si>
  <si>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</si>
  <si>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</si>
  <si>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</si>
  <si>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</si>
  <si>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</si>
  <si>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</si>
  <si>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</si>
  <si>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</si>
  <si>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</si>
  <si>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</si>
  <si>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</si>
  <si>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</si>
  <si>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</si>
  <si>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</si>
  <si>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</si>
  <si>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</si>
  <si>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</si>
  <si>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</si>
  <si>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</si>
  <si>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</si>
  <si>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</si>
  <si>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</si>
  <si>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</si>
  <si>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</si>
  <si>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</si>
  <si>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</si>
  <si>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</si>
  <si>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</si>
  <si>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</si>
  <si>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</si>
  <si>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</si>
  <si>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</si>
  <si>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</si>
  <si>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</si>
  <si>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</si>
  <si>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</si>
  <si>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</si>
  <si>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</si>
  <si>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</si>
  <si>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</si>
  <si>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</si>
  <si>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</si>
  <si>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</si>
  <si>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</si>
  <si>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</si>
  <si>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</si>
  <si>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</si>
  <si>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</si>
  <si>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</si>
  <si>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</si>
  <si>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</si>
  <si>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</si>
  <si>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</si>
  <si>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</si>
  <si>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</si>
  <si>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</si>
  <si>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</si>
  <si>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</si>
  <si>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</si>
  <si>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</si>
  <si>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</si>
  <si>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</si>
  <si>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</si>
  <si>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</si>
  <si>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</si>
  <si>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</si>
  <si>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</si>
  <si>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</si>
  <si>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</si>
  <si>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</si>
  <si>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</si>
  <si>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</si>
  <si>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</si>
  <si>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</si>
  <si>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</si>
  <si>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</si>
  <si>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</si>
  <si>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</si>
  <si>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</si>
  <si>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</si>
  <si>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</si>
  <si>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</si>
  <si>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</si>
  <si>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</si>
  <si>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</si>
  <si>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</si>
  <si>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</si>
  <si>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</si>
  <si>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</si>
  <si>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</si>
  <si>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</si>
  <si>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</si>
  <si>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</si>
  <si>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</si>
  <si>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</si>
  <si>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</si>
  <si>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</si>
  <si>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</si>
  <si>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</si>
  <si>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</si>
  <si>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</si>
  <si>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</si>
  <si>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</si>
  <si>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</si>
  <si>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</si>
  <si>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</si>
  <si>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</si>
  <si>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</si>
  <si>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</si>
  <si>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</si>
  <si>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</si>
  <si>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</si>
  <si>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</si>
  <si>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</si>
  <si>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</si>
  <si>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</si>
  <si>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</si>
  <si>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</si>
  <si>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</si>
  <si>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</si>
  <si>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</si>
  <si>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</si>
  <si>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</si>
  <si>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</si>
  <si>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</si>
  <si>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</si>
  <si>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</si>
  <si>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</si>
  <si>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</si>
  <si>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</si>
  <si>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</si>
  <si>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</si>
  <si>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</si>
  <si>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</si>
  <si>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</si>
  <si>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</si>
  <si>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</si>
  <si>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</si>
  <si>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</si>
  <si>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</si>
  <si>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</si>
  <si>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</si>
  <si>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</si>
  <si>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</si>
  <si>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</si>
  <si>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</si>
  <si>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000 2 02 04014 00 0000 151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</si>
  <si>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</si>
  <si>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</si>
  <si>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</si>
  <si>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 12  »декабря 2014г.  №5-57</t>
  </si>
  <si>
    <t>000 1 13 02990 00 0000 130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</si>
  <si>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</si>
  <si>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</si>
  <si>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</si>
  <si>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</si>
  <si>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</si>
  <si>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</si>
  <si>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</si>
  <si>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</si>
  <si>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</si>
  <si>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</si>
  <si>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</si>
  <si>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</si>
  <si>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бюджетной системы Российской Федерации (межбюджетные субсидии)</t>
  </si>
  <si>
    <t>000 2 02 02000 00 0000 151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</si>
  <si>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</si>
  <si>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</si>
  <si>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</si>
  <si>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</si>
  <si>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</si>
  <si>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</si>
  <si>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</si>
  <si>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000 2 02 02216 05 0000 151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</si>
  <si>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</si>
  <si>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</si>
  <si>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</si>
  <si>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</si>
  <si>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дополнительные меры государственной поддержки обучающихся</t>
  </si>
  <si>
    <t>субсидии бюджетам муниципальных районов на подготовку объектов ЖКХ к зиме</t>
  </si>
  <si>
    <t>в решение от «12»декабря 2014 г. №5-57"</t>
  </si>
  <si>
    <t>субсидии бюджетам муниципальных районов на мероприятия по проведению оздоровительной кампании детей</t>
  </si>
  <si>
    <t>000 2 02 04061 00 0000 151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</si>
  <si>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</si>
  <si>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</si>
  <si>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</si>
  <si>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</si>
  <si>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</si>
  <si>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</si>
  <si>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</si>
  <si>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</si>
  <si>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</si>
  <si>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</si>
  <si>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</si>
  <si>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</si>
  <si>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</si>
  <si>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</si>
  <si>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</si>
  <si>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000 2 02 02008 00 0000 151</t>
  </si>
  <si>
    <t>Субсидии бюджетам 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</si>
  <si>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</si>
  <si>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</si>
  <si>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</si>
  <si>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</si>
  <si>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000 2 02 03020 00 0000 151</t>
  </si>
  <si>
    <t>000 2 02 04041 00 0000 151</t>
  </si>
  <si>
    <t>000 2 02 04041 05 0000 151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</si>
  <si>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</si>
  <si>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 xml:space="preserve">                                                                                                             от  «  05  » ноября 2015 г.  №5-130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</si>
</sst>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/>
    <xf numFmtId="0" fontId="25" fillId="0" borderId="10" xfId="0" applyFont="1" applyBorder="1" applyAlignment="1">
      <alignment vertical="center" wrapText="1"/>
    </xf>
    <xf numFmtId="0" fontId="25" fillId="0" borderId="19" xfId="0" applyFont="1" applyBorder="1" applyAlignment="1">
      <alignment horizontal="justify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justify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5" fillId="33" borderId="13" xfId="0" quotePrefix="1" applyNumberFormat="1" applyFont="1" applyFill="1" applyBorder="1" applyAlignment="1">
      <alignment horizontal="left" vertical="center" shrinkToFit="1"/>
    </xf>
    <xf numFmtId="0" fontId="25" fillId="33" borderId="13" xfId="0" applyNumberFormat="1" applyFont="1" applyFill="1" applyBorder="1" applyAlignment="1">
      <alignment horizontal="left" vertical="center" wrapText="1"/>
    </xf>
    <xf numFmtId="4" fontId="26" fillId="33" borderId="13" xfId="0" applyNumberFormat="1" applyFont="1" applyFill="1" applyBorder="1" applyAlignment="1">
      <alignment horizontal="right" vertical="center" shrinkToFit="1"/>
    </xf>
    <xf numFmtId="0" fontId="20" fillId="33" borderId="10" xfId="0" quotePrefix="1" applyNumberFormat="1" applyFont="1" applyFill="1" applyBorder="1" applyAlignment="1">
      <alignment horizontal="left" vertical="center" shrinkToFit="1"/>
    </xf>
    <xf numFmtId="0" fontId="20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Border="1"/>
    <xf numFmtId="0" fontId="20" fillId="33" borderId="11" xfId="0" quotePrefix="1" applyNumberFormat="1" applyFont="1" applyFill="1" applyBorder="1" applyAlignment="1">
      <alignment horizontal="left" vertical="center" shrinkToFit="1"/>
    </xf>
    <xf numFmtId="0" fontId="20" fillId="33" borderId="11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4" fontId="26" fillId="0" borderId="18" xfId="0" applyNumberFormat="1" applyFont="1" applyBorder="1"/>
    <xf numFmtId="4" fontId="27" fillId="0" borderId="18" xfId="0" applyNumberFormat="1" applyFont="1" applyBorder="1"/>
    <xf numFmtId="0" fontId="20" fillId="0" borderId="1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" fontId="27" fillId="0" borderId="13" xfId="0" applyNumberFormat="1" applyFont="1" applyBorder="1"/>
    <xf numFmtId="4" fontId="26" fillId="0" borderId="10" xfId="0" applyNumberFormat="1" applyFont="1" applyBorder="1"/>
    <xf numFmtId="0" fontId="20" fillId="0" borderId="19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" fontId="26" fillId="0" borderId="21" xfId="0" applyNumberFormat="1" applyFont="1" applyBorder="1"/>
    <xf numFmtId="0" fontId="24" fillId="0" borderId="0" xfId="0" applyFont="1" applyAlignment="1">
      <alignment horizontal="right"/>
    </xf>
    <xf numFmtId="4" fontId="27" fillId="0" borderId="21" xfId="0" applyNumberFormat="1" applyFont="1" applyBorder="1"/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20" fillId="0" borderId="23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123" workbookViewId="0">
      <selection activeCell="B132" sqref="B13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3" customFormat="1" x14ac:dyDescent="0.25">
      <c r="B1" s="66" t="s">
        <v>162</v>
      </c>
      <c r="C1" s="66"/>
    </row>
    <row r="2" spans="2:3" s="3" customFormat="1" x14ac:dyDescent="0.25">
      <c r="B2" s="8" t="s">
        <v>1</v>
      </c>
      <c r="C2" s="49"/>
    </row>
    <row r="3" spans="2:3" s="3" customFormat="1" x14ac:dyDescent="0.25">
      <c r="B3" s="66" t="s">
        <v>2</v>
      </c>
      <c r="C3" s="66"/>
    </row>
    <row r="4" spans="2:3" s="3" customFormat="1" x14ac:dyDescent="0.25">
      <c r="B4" s="8" t="s">
        <v>216</v>
      </c>
      <c r="C4" s="9"/>
    </row>
    <row r="5" spans="2:3" s="3" customFormat="1" x14ac:dyDescent="0.25">
      <c r="B5" s="66" t="s">
        <v>163</v>
      </c>
      <c r="C5" s="66"/>
    </row>
    <row r="6" spans="2:3" s="3" customFormat="1" x14ac:dyDescent="0.25">
      <c r="B6" s="66" t="s">
        <v>188</v>
      </c>
      <c r="C6" s="66"/>
    </row>
    <row r="7" spans="2:3" s="3" customFormat="1" x14ac:dyDescent="0.25">
      <c r="B7" s="66" t="s">
        <v>3</v>
      </c>
      <c r="C7" s="66"/>
    </row>
    <row r="8" spans="2:3" x14ac:dyDescent="0.25">
      <c r="B8" s="3"/>
      <c r="C8" s="1" t="s">
        <v>4</v>
      </c>
    </row>
    <row r="9" spans="2:3" s="3" customFormat="1" x14ac:dyDescent="0.25">
      <c r="C9" s="1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158</v>
      </c>
    </row>
    <row r="14" spans="2:3" x14ac:dyDescent="0.25">
      <c r="C14" s="1" t="s">
        <v>3</v>
      </c>
    </row>
    <row r="15" spans="2:3" x14ac:dyDescent="0.25">
      <c r="C15" s="1" t="s">
        <v>4</v>
      </c>
    </row>
    <row r="16" spans="2:3" x14ac:dyDescent="0.25">
      <c r="C16" s="1"/>
    </row>
    <row r="17" spans="1:3" ht="18.75" x14ac:dyDescent="0.25">
      <c r="A17" s="58" t="s">
        <v>5</v>
      </c>
      <c r="B17" s="58"/>
      <c r="C17" s="58"/>
    </row>
    <row r="18" spans="1:3" x14ac:dyDescent="0.25">
      <c r="C18" s="2" t="s">
        <v>6</v>
      </c>
    </row>
    <row r="19" spans="1:3" x14ac:dyDescent="0.25">
      <c r="A19" s="59" t="s">
        <v>128</v>
      </c>
      <c r="B19" s="61" t="s">
        <v>7</v>
      </c>
      <c r="C19" s="64" t="s">
        <v>129</v>
      </c>
    </row>
    <row r="20" spans="1:3" x14ac:dyDescent="0.25">
      <c r="A20" s="60"/>
      <c r="B20" s="62"/>
      <c r="C20" s="65"/>
    </row>
    <row r="21" spans="1:3" x14ac:dyDescent="0.25">
      <c r="A21" s="60"/>
      <c r="B21" s="63"/>
      <c r="C21" s="65"/>
    </row>
    <row r="22" spans="1:3" x14ac:dyDescent="0.25">
      <c r="A22" s="10" t="s">
        <v>8</v>
      </c>
      <c r="B22" s="11" t="s">
        <v>9</v>
      </c>
      <c r="C22" s="12">
        <f>C23+C29+C35+C41+C46+C55+C61+C65+C72</f>
        <v>33893945</v>
      </c>
    </row>
    <row r="23" spans="1:3" x14ac:dyDescent="0.25">
      <c r="A23" s="10" t="s">
        <v>10</v>
      </c>
      <c r="B23" s="13" t="s">
        <v>11</v>
      </c>
      <c r="C23" s="14">
        <f>C24</f>
        <v>26771341</v>
      </c>
    </row>
    <row r="24" spans="1:3" x14ac:dyDescent="0.25">
      <c r="A24" s="15" t="s">
        <v>12</v>
      </c>
      <c r="B24" s="16" t="s">
        <v>13</v>
      </c>
      <c r="C24" s="17">
        <f>C25+C26+C27+C28</f>
        <v>26771341</v>
      </c>
    </row>
    <row r="25" spans="1:3" ht="63.75" x14ac:dyDescent="0.25">
      <c r="A25" s="15" t="s">
        <v>14</v>
      </c>
      <c r="B25" s="18" t="s">
        <v>15</v>
      </c>
      <c r="C25" s="19">
        <v>26434841</v>
      </c>
    </row>
    <row r="26" spans="1:3" ht="89.25" x14ac:dyDescent="0.25">
      <c r="A26" s="15" t="s">
        <v>16</v>
      </c>
      <c r="B26" s="20" t="s">
        <v>193</v>
      </c>
      <c r="C26" s="19">
        <v>116500</v>
      </c>
    </row>
    <row r="27" spans="1:3" ht="38.25" x14ac:dyDescent="0.25">
      <c r="A27" s="15" t="s">
        <v>17</v>
      </c>
      <c r="B27" s="18" t="s">
        <v>18</v>
      </c>
      <c r="C27" s="19">
        <v>90000</v>
      </c>
    </row>
    <row r="28" spans="1:3" ht="76.5" x14ac:dyDescent="0.25">
      <c r="A28" s="15" t="s">
        <v>19</v>
      </c>
      <c r="B28" s="21" t="s">
        <v>20</v>
      </c>
      <c r="C28" s="19">
        <v>130000</v>
      </c>
    </row>
    <row r="29" spans="1:3" ht="25.5" x14ac:dyDescent="0.25">
      <c r="A29" s="22" t="s">
        <v>21</v>
      </c>
      <c r="B29" s="23" t="s">
        <v>22</v>
      </c>
      <c r="C29" s="24">
        <f>C30</f>
        <v>3118375</v>
      </c>
    </row>
    <row r="30" spans="1:3" s="3" customFormat="1" ht="25.5" x14ac:dyDescent="0.25">
      <c r="A30" s="25" t="s">
        <v>27</v>
      </c>
      <c r="B30" s="26" t="s">
        <v>139</v>
      </c>
      <c r="C30" s="27">
        <f>C31+C32+C33+C34</f>
        <v>3118375</v>
      </c>
    </row>
    <row r="31" spans="1:3" ht="51" x14ac:dyDescent="0.25">
      <c r="A31" s="25" t="s">
        <v>147</v>
      </c>
      <c r="B31" s="26" t="s">
        <v>23</v>
      </c>
      <c r="C31" s="28">
        <v>1061712</v>
      </c>
    </row>
    <row r="32" spans="1:3" ht="63.75" x14ac:dyDescent="0.25">
      <c r="A32" s="25" t="s">
        <v>148</v>
      </c>
      <c r="B32" s="26" t="s">
        <v>24</v>
      </c>
      <c r="C32" s="28">
        <v>29525</v>
      </c>
    </row>
    <row r="33" spans="1:3" ht="51" x14ac:dyDescent="0.25">
      <c r="A33" s="25" t="s">
        <v>149</v>
      </c>
      <c r="B33" s="26" t="s">
        <v>25</v>
      </c>
      <c r="C33" s="28">
        <v>2136278</v>
      </c>
    </row>
    <row r="34" spans="1:3" ht="51" x14ac:dyDescent="0.25">
      <c r="A34" s="29" t="s">
        <v>150</v>
      </c>
      <c r="B34" s="30" t="s">
        <v>26</v>
      </c>
      <c r="C34" s="28">
        <v>-109140</v>
      </c>
    </row>
    <row r="35" spans="1:3" x14ac:dyDescent="0.25">
      <c r="A35" s="10" t="s">
        <v>28</v>
      </c>
      <c r="B35" s="31" t="s">
        <v>29</v>
      </c>
      <c r="C35" s="32">
        <f>C36+C39</f>
        <v>1328621</v>
      </c>
    </row>
    <row r="36" spans="1:3" ht="25.5" x14ac:dyDescent="0.25">
      <c r="A36" s="15" t="s">
        <v>30</v>
      </c>
      <c r="B36" s="18" t="s">
        <v>31</v>
      </c>
      <c r="C36" s="33">
        <f>C37+C38</f>
        <v>1220697</v>
      </c>
    </row>
    <row r="37" spans="1:3" ht="25.5" x14ac:dyDescent="0.25">
      <c r="A37" s="15" t="s">
        <v>32</v>
      </c>
      <c r="B37" s="18" t="s">
        <v>31</v>
      </c>
      <c r="C37" s="33">
        <v>1220014</v>
      </c>
    </row>
    <row r="38" spans="1:3" s="3" customFormat="1" ht="38.25" x14ac:dyDescent="0.25">
      <c r="A38" s="15" t="s">
        <v>210</v>
      </c>
      <c r="B38" s="18" t="s">
        <v>211</v>
      </c>
      <c r="C38" s="33">
        <v>683</v>
      </c>
    </row>
    <row r="39" spans="1:3" x14ac:dyDescent="0.25">
      <c r="A39" s="15" t="s">
        <v>33</v>
      </c>
      <c r="B39" s="18" t="s">
        <v>34</v>
      </c>
      <c r="C39" s="33">
        <v>107924</v>
      </c>
    </row>
    <row r="40" spans="1:3" x14ac:dyDescent="0.25">
      <c r="A40" s="15" t="s">
        <v>35</v>
      </c>
      <c r="B40" s="18" t="s">
        <v>34</v>
      </c>
      <c r="C40" s="33">
        <v>107924</v>
      </c>
    </row>
    <row r="41" spans="1:3" x14ac:dyDescent="0.25">
      <c r="A41" s="10" t="s">
        <v>36</v>
      </c>
      <c r="B41" s="31" t="s">
        <v>37</v>
      </c>
      <c r="C41" s="32">
        <f>C42+C44</f>
        <v>186900</v>
      </c>
    </row>
    <row r="42" spans="1:3" ht="25.5" x14ac:dyDescent="0.25">
      <c r="A42" s="15" t="s">
        <v>38</v>
      </c>
      <c r="B42" s="18" t="s">
        <v>39</v>
      </c>
      <c r="C42" s="33">
        <f>C43</f>
        <v>183900</v>
      </c>
    </row>
    <row r="43" spans="1:3" ht="38.25" x14ac:dyDescent="0.25">
      <c r="A43" s="15" t="s">
        <v>40</v>
      </c>
      <c r="B43" s="18" t="s">
        <v>41</v>
      </c>
      <c r="C43" s="33">
        <v>183900</v>
      </c>
    </row>
    <row r="44" spans="1:3" s="3" customFormat="1" ht="25.5" x14ac:dyDescent="0.25">
      <c r="A44" s="15" t="s">
        <v>196</v>
      </c>
      <c r="B44" s="18" t="s">
        <v>197</v>
      </c>
      <c r="C44" s="33">
        <v>3000</v>
      </c>
    </row>
    <row r="45" spans="1:3" s="3" customFormat="1" ht="25.5" x14ac:dyDescent="0.25">
      <c r="A45" s="15" t="s">
        <v>198</v>
      </c>
      <c r="B45" s="18" t="s">
        <v>199</v>
      </c>
      <c r="C45" s="33">
        <v>3000</v>
      </c>
    </row>
    <row r="46" spans="1:3" ht="38.25" x14ac:dyDescent="0.25">
      <c r="A46" s="10" t="s">
        <v>42</v>
      </c>
      <c r="B46" s="10" t="s">
        <v>43</v>
      </c>
      <c r="C46" s="32">
        <f>C47+C52</f>
        <v>1505807</v>
      </c>
    </row>
    <row r="47" spans="1:3" ht="63.75" x14ac:dyDescent="0.25">
      <c r="A47" s="15" t="s">
        <v>44</v>
      </c>
      <c r="B47" s="15" t="s">
        <v>45</v>
      </c>
      <c r="C47" s="33">
        <f>C48+C50</f>
        <v>1480307</v>
      </c>
    </row>
    <row r="48" spans="1:3" ht="51" x14ac:dyDescent="0.25">
      <c r="A48" s="34" t="s">
        <v>46</v>
      </c>
      <c r="B48" s="15" t="s">
        <v>47</v>
      </c>
      <c r="C48" s="33">
        <f>C49</f>
        <v>1138712</v>
      </c>
    </row>
    <row r="49" spans="1:3" ht="63.75" x14ac:dyDescent="0.25">
      <c r="A49" s="15" t="s">
        <v>48</v>
      </c>
      <c r="B49" s="15" t="s">
        <v>49</v>
      </c>
      <c r="C49" s="33">
        <v>1138712</v>
      </c>
    </row>
    <row r="50" spans="1:3" ht="63.75" x14ac:dyDescent="0.25">
      <c r="A50" s="15" t="s">
        <v>50</v>
      </c>
      <c r="B50" s="15" t="s">
        <v>51</v>
      </c>
      <c r="C50" s="33">
        <f>C51</f>
        <v>341595</v>
      </c>
    </row>
    <row r="51" spans="1:3" ht="51" x14ac:dyDescent="0.25">
      <c r="A51" s="34" t="s">
        <v>52</v>
      </c>
      <c r="B51" s="15" t="s">
        <v>53</v>
      </c>
      <c r="C51" s="33">
        <v>341595</v>
      </c>
    </row>
    <row r="52" spans="1:3" ht="25.5" x14ac:dyDescent="0.25">
      <c r="A52" s="15" t="s">
        <v>54</v>
      </c>
      <c r="B52" s="15" t="s">
        <v>55</v>
      </c>
      <c r="C52" s="33">
        <f>C53</f>
        <v>25500</v>
      </c>
    </row>
    <row r="53" spans="1:3" ht="38.25" x14ac:dyDescent="0.25">
      <c r="A53" s="15" t="s">
        <v>56</v>
      </c>
      <c r="B53" s="15" t="s">
        <v>57</v>
      </c>
      <c r="C53" s="33">
        <f>C54</f>
        <v>25500</v>
      </c>
    </row>
    <row r="54" spans="1:3" ht="38.25" x14ac:dyDescent="0.25">
      <c r="A54" s="15" t="s">
        <v>58</v>
      </c>
      <c r="B54" s="35" t="s">
        <v>59</v>
      </c>
      <c r="C54" s="28">
        <v>25500</v>
      </c>
    </row>
    <row r="55" spans="1:3" x14ac:dyDescent="0.25">
      <c r="A55" s="10" t="s">
        <v>60</v>
      </c>
      <c r="B55" s="10" t="s">
        <v>61</v>
      </c>
      <c r="C55" s="32">
        <f>C56</f>
        <v>266502</v>
      </c>
    </row>
    <row r="56" spans="1:3" x14ac:dyDescent="0.25">
      <c r="A56" s="15" t="s">
        <v>62</v>
      </c>
      <c r="B56" s="35" t="s">
        <v>63</v>
      </c>
      <c r="C56" s="28">
        <f>C57+C58+C59+C60</f>
        <v>266502</v>
      </c>
    </row>
    <row r="57" spans="1:3" ht="25.5" x14ac:dyDescent="0.25">
      <c r="A57" s="34" t="s">
        <v>64</v>
      </c>
      <c r="B57" s="15" t="s">
        <v>65</v>
      </c>
      <c r="C57" s="33">
        <v>85400</v>
      </c>
    </row>
    <row r="58" spans="1:3" ht="25.5" x14ac:dyDescent="0.25">
      <c r="A58" s="15" t="s">
        <v>66</v>
      </c>
      <c r="B58" s="15" t="s">
        <v>67</v>
      </c>
      <c r="C58" s="33">
        <v>8900</v>
      </c>
    </row>
    <row r="59" spans="1:3" x14ac:dyDescent="0.25">
      <c r="A59" s="34" t="s">
        <v>68</v>
      </c>
      <c r="B59" s="15" t="s">
        <v>69</v>
      </c>
      <c r="C59" s="33">
        <v>41100</v>
      </c>
    </row>
    <row r="60" spans="1:3" x14ac:dyDescent="0.25">
      <c r="A60" s="15" t="s">
        <v>70</v>
      </c>
      <c r="B60" s="15" t="s">
        <v>71</v>
      </c>
      <c r="C60" s="33">
        <v>131102</v>
      </c>
    </row>
    <row r="61" spans="1:3" ht="25.5" x14ac:dyDescent="0.25">
      <c r="A61" s="36" t="s">
        <v>72</v>
      </c>
      <c r="B61" s="10" t="s">
        <v>73</v>
      </c>
      <c r="C61" s="32">
        <f>C62</f>
        <v>101875</v>
      </c>
    </row>
    <row r="62" spans="1:3" x14ac:dyDescent="0.25">
      <c r="A62" s="15" t="s">
        <v>74</v>
      </c>
      <c r="B62" s="35" t="s">
        <v>75</v>
      </c>
      <c r="C62" s="28">
        <f>C63</f>
        <v>101875</v>
      </c>
    </row>
    <row r="63" spans="1:3" x14ac:dyDescent="0.25">
      <c r="A63" s="34" t="s">
        <v>159</v>
      </c>
      <c r="B63" s="15" t="s">
        <v>77</v>
      </c>
      <c r="C63" s="33">
        <f>C64</f>
        <v>101875</v>
      </c>
    </row>
    <row r="64" spans="1:3" ht="25.5" x14ac:dyDescent="0.25">
      <c r="A64" s="37" t="s">
        <v>76</v>
      </c>
      <c r="B64" s="35" t="s">
        <v>78</v>
      </c>
      <c r="C64" s="28">
        <v>101875</v>
      </c>
    </row>
    <row r="65" spans="1:3" s="3" customFormat="1" ht="25.5" x14ac:dyDescent="0.25">
      <c r="A65" s="38" t="s">
        <v>164</v>
      </c>
      <c r="B65" s="51" t="s">
        <v>165</v>
      </c>
      <c r="C65" s="32">
        <v>384524</v>
      </c>
    </row>
    <row r="66" spans="1:3" s="3" customFormat="1" ht="63.75" x14ac:dyDescent="0.25">
      <c r="A66" s="57" t="s">
        <v>200</v>
      </c>
      <c r="B66" s="57" t="s">
        <v>201</v>
      </c>
      <c r="C66" s="33">
        <v>332850</v>
      </c>
    </row>
    <row r="67" spans="1:3" s="3" customFormat="1" ht="76.5" x14ac:dyDescent="0.25">
      <c r="A67" s="57" t="s">
        <v>202</v>
      </c>
      <c r="B67" s="57" t="s">
        <v>203</v>
      </c>
      <c r="C67" s="33">
        <v>332850</v>
      </c>
    </row>
    <row r="68" spans="1:3" s="3" customFormat="1" ht="76.5" x14ac:dyDescent="0.25">
      <c r="A68" s="57" t="s">
        <v>204</v>
      </c>
      <c r="B68" s="57" t="s">
        <v>205</v>
      </c>
      <c r="C68" s="33">
        <v>332850</v>
      </c>
    </row>
    <row r="69" spans="1:3" s="3" customFormat="1" ht="25.5" x14ac:dyDescent="0.25">
      <c r="A69" s="53" t="s">
        <v>166</v>
      </c>
      <c r="B69" s="39" t="s">
        <v>167</v>
      </c>
      <c r="C69" s="50">
        <v>51674</v>
      </c>
    </row>
    <row r="70" spans="1:3" s="3" customFormat="1" ht="25.5" x14ac:dyDescent="0.25">
      <c r="A70" s="15" t="s">
        <v>168</v>
      </c>
      <c r="B70" s="15" t="s">
        <v>169</v>
      </c>
      <c r="C70" s="33">
        <v>51674</v>
      </c>
    </row>
    <row r="71" spans="1:3" s="3" customFormat="1" ht="38.25" x14ac:dyDescent="0.25">
      <c r="A71" s="40" t="s">
        <v>170</v>
      </c>
      <c r="B71" s="15" t="s">
        <v>171</v>
      </c>
      <c r="C71" s="33">
        <v>51674</v>
      </c>
    </row>
    <row r="72" spans="1:3" x14ac:dyDescent="0.25">
      <c r="A72" s="41" t="s">
        <v>79</v>
      </c>
      <c r="B72" s="41" t="s">
        <v>80</v>
      </c>
      <c r="C72" s="32">
        <f>C73+C76+C77+C78</f>
        <v>230000</v>
      </c>
    </row>
    <row r="73" spans="1:3" ht="25.5" x14ac:dyDescent="0.25">
      <c r="A73" s="34" t="s">
        <v>81</v>
      </c>
      <c r="B73" s="15" t="s">
        <v>82</v>
      </c>
      <c r="C73" s="33">
        <f>C74</f>
        <v>2000</v>
      </c>
    </row>
    <row r="74" spans="1:3" ht="51" x14ac:dyDescent="0.25">
      <c r="A74" s="15" t="s">
        <v>83</v>
      </c>
      <c r="B74" s="35" t="s">
        <v>84</v>
      </c>
      <c r="C74" s="28">
        <v>2000</v>
      </c>
    </row>
    <row r="75" spans="1:3" s="3" customFormat="1" ht="89.25" x14ac:dyDescent="0.25">
      <c r="A75" s="15" t="s">
        <v>160</v>
      </c>
      <c r="B75" s="15" t="s">
        <v>161</v>
      </c>
      <c r="C75" s="33">
        <v>13000</v>
      </c>
    </row>
    <row r="76" spans="1:3" ht="25.5" x14ac:dyDescent="0.25">
      <c r="A76" s="15" t="s">
        <v>85</v>
      </c>
      <c r="B76" s="15" t="s">
        <v>86</v>
      </c>
      <c r="C76" s="33">
        <v>13000</v>
      </c>
    </row>
    <row r="77" spans="1:3" ht="51" x14ac:dyDescent="0.25">
      <c r="A77" s="15" t="s">
        <v>87</v>
      </c>
      <c r="B77" s="35" t="s">
        <v>88</v>
      </c>
      <c r="C77" s="28">
        <v>15000</v>
      </c>
    </row>
    <row r="78" spans="1:3" ht="25.5" x14ac:dyDescent="0.25">
      <c r="A78" s="34" t="s">
        <v>89</v>
      </c>
      <c r="B78" s="18" t="s">
        <v>90</v>
      </c>
      <c r="C78" s="33">
        <f>C79</f>
        <v>200000</v>
      </c>
    </row>
    <row r="79" spans="1:3" ht="38.25" x14ac:dyDescent="0.25">
      <c r="A79" s="15" t="s">
        <v>91</v>
      </c>
      <c r="B79" s="20" t="s">
        <v>92</v>
      </c>
      <c r="C79" s="28">
        <v>200000</v>
      </c>
    </row>
    <row r="80" spans="1:3" x14ac:dyDescent="0.25">
      <c r="A80" s="10" t="s">
        <v>93</v>
      </c>
      <c r="B80" s="31" t="s">
        <v>94</v>
      </c>
      <c r="C80" s="32">
        <f>C81</f>
        <v>102883848.25</v>
      </c>
    </row>
    <row r="81" spans="1:3" ht="25.5" x14ac:dyDescent="0.25">
      <c r="A81" s="10" t="s">
        <v>95</v>
      </c>
      <c r="B81" s="31" t="s">
        <v>96</v>
      </c>
      <c r="C81" s="32">
        <f>C82+C87+C99+C121</f>
        <v>102883848.25</v>
      </c>
    </row>
    <row r="82" spans="1:3" ht="25.5" x14ac:dyDescent="0.25">
      <c r="A82" s="36" t="s">
        <v>97</v>
      </c>
      <c r="B82" s="31" t="s">
        <v>98</v>
      </c>
      <c r="C82" s="32">
        <f>C83+C85</f>
        <v>17349500</v>
      </c>
    </row>
    <row r="83" spans="1:3" x14ac:dyDescent="0.25">
      <c r="A83" s="15" t="s">
        <v>99</v>
      </c>
      <c r="B83" s="20" t="s">
        <v>100</v>
      </c>
      <c r="C83" s="28">
        <f>C84</f>
        <v>4959900</v>
      </c>
    </row>
    <row r="84" spans="1:3" ht="25.5" x14ac:dyDescent="0.25">
      <c r="A84" s="34" t="s">
        <v>101</v>
      </c>
      <c r="B84" s="18" t="s">
        <v>102</v>
      </c>
      <c r="C84" s="33">
        <v>4959900</v>
      </c>
    </row>
    <row r="85" spans="1:3" ht="25.5" x14ac:dyDescent="0.25">
      <c r="A85" s="15" t="s">
        <v>103</v>
      </c>
      <c r="B85" s="20" t="s">
        <v>104</v>
      </c>
      <c r="C85" s="28">
        <f>C86</f>
        <v>12389600</v>
      </c>
    </row>
    <row r="86" spans="1:3" ht="25.5" x14ac:dyDescent="0.25">
      <c r="A86" s="34" t="s">
        <v>105</v>
      </c>
      <c r="B86" s="18" t="s">
        <v>106</v>
      </c>
      <c r="C86" s="33">
        <v>12389600</v>
      </c>
    </row>
    <row r="87" spans="1:3" s="7" customFormat="1" ht="25.5" x14ac:dyDescent="0.25">
      <c r="A87" s="51" t="s">
        <v>173</v>
      </c>
      <c r="B87" s="52" t="s">
        <v>172</v>
      </c>
      <c r="C87" s="32">
        <f>C88+C90+C92+C94</f>
        <v>7711007.7999999998</v>
      </c>
    </row>
    <row r="88" spans="1:3" s="7" customFormat="1" x14ac:dyDescent="0.25">
      <c r="A88" s="54" t="s">
        <v>206</v>
      </c>
      <c r="B88" s="55" t="s">
        <v>207</v>
      </c>
      <c r="C88" s="33">
        <f>C89</f>
        <v>594000</v>
      </c>
    </row>
    <row r="89" spans="1:3" s="7" customFormat="1" ht="25.5" x14ac:dyDescent="0.25">
      <c r="A89" s="54" t="s">
        <v>208</v>
      </c>
      <c r="B89" s="55" t="s">
        <v>209</v>
      </c>
      <c r="C89" s="33">
        <v>594000</v>
      </c>
    </row>
    <row r="90" spans="1:3" s="3" customFormat="1" ht="25.5" x14ac:dyDescent="0.25">
      <c r="A90" s="53" t="s">
        <v>174</v>
      </c>
      <c r="B90" s="21" t="s">
        <v>175</v>
      </c>
      <c r="C90" s="33">
        <f>C91</f>
        <v>850130</v>
      </c>
    </row>
    <row r="91" spans="1:3" s="3" customFormat="1" ht="38.25" x14ac:dyDescent="0.25">
      <c r="A91" s="15" t="s">
        <v>176</v>
      </c>
      <c r="B91" s="18" t="s">
        <v>177</v>
      </c>
      <c r="C91" s="33">
        <v>850130</v>
      </c>
    </row>
    <row r="92" spans="1:3" s="3" customFormat="1" ht="64.5" x14ac:dyDescent="0.25">
      <c r="A92" s="15" t="s">
        <v>180</v>
      </c>
      <c r="B92" s="56" t="s">
        <v>178</v>
      </c>
      <c r="C92" s="28">
        <f>C93</f>
        <v>4735372</v>
      </c>
    </row>
    <row r="93" spans="1:3" s="3" customFormat="1" ht="64.5" x14ac:dyDescent="0.25">
      <c r="A93" s="15" t="s">
        <v>181</v>
      </c>
      <c r="B93" s="56" t="s">
        <v>179</v>
      </c>
      <c r="C93" s="28">
        <v>4735372</v>
      </c>
    </row>
    <row r="94" spans="1:3" s="3" customFormat="1" x14ac:dyDescent="0.25">
      <c r="A94" s="15" t="s">
        <v>182</v>
      </c>
      <c r="B94" s="18" t="s">
        <v>183</v>
      </c>
      <c r="C94" s="33">
        <f>C95</f>
        <v>1531505.8</v>
      </c>
    </row>
    <row r="95" spans="1:3" s="3" customFormat="1" x14ac:dyDescent="0.25">
      <c r="A95" s="15" t="s">
        <v>184</v>
      </c>
      <c r="B95" s="18" t="s">
        <v>185</v>
      </c>
      <c r="C95" s="33">
        <f>C96+C97+C98</f>
        <v>1531505.8</v>
      </c>
    </row>
    <row r="96" spans="1:3" s="3" customFormat="1" ht="25.5" x14ac:dyDescent="0.25">
      <c r="A96" s="15"/>
      <c r="B96" s="18" t="s">
        <v>186</v>
      </c>
      <c r="C96" s="33">
        <v>321120</v>
      </c>
    </row>
    <row r="97" spans="1:3" s="3" customFormat="1" ht="25.5" x14ac:dyDescent="0.25">
      <c r="A97" s="15"/>
      <c r="B97" s="18" t="s">
        <v>187</v>
      </c>
      <c r="C97" s="33">
        <v>1033985.8</v>
      </c>
    </row>
    <row r="98" spans="1:3" s="3" customFormat="1" ht="25.5" x14ac:dyDescent="0.25">
      <c r="A98" s="15"/>
      <c r="B98" s="18" t="s">
        <v>189</v>
      </c>
      <c r="C98" s="33">
        <v>176400</v>
      </c>
    </row>
    <row r="99" spans="1:3" ht="25.5" x14ac:dyDescent="0.25">
      <c r="A99" s="10" t="s">
        <v>107</v>
      </c>
      <c r="B99" s="31" t="s">
        <v>108</v>
      </c>
      <c r="C99" s="32">
        <f>C100+C102+C104+C117+C119</f>
        <v>72543618.950000003</v>
      </c>
    </row>
    <row r="100" spans="1:3" ht="25.5" x14ac:dyDescent="0.25">
      <c r="A100" s="15" t="s">
        <v>109</v>
      </c>
      <c r="B100" s="20" t="s">
        <v>110</v>
      </c>
      <c r="C100" s="42">
        <f>C101</f>
        <v>233521</v>
      </c>
    </row>
    <row r="101" spans="1:3" ht="38.25" x14ac:dyDescent="0.25">
      <c r="A101" s="15" t="s">
        <v>111</v>
      </c>
      <c r="B101" s="18" t="s">
        <v>112</v>
      </c>
      <c r="C101" s="33">
        <v>233521</v>
      </c>
    </row>
    <row r="102" spans="1:3" ht="38.25" x14ac:dyDescent="0.25">
      <c r="A102" s="15" t="s">
        <v>212</v>
      </c>
      <c r="B102" s="20" t="s">
        <v>113</v>
      </c>
      <c r="C102" s="28">
        <f>C103</f>
        <v>68709.95</v>
      </c>
    </row>
    <row r="103" spans="1:3" ht="38.25" x14ac:dyDescent="0.25">
      <c r="A103" s="34" t="s">
        <v>114</v>
      </c>
      <c r="B103" s="18" t="s">
        <v>115</v>
      </c>
      <c r="C103" s="33">
        <v>68709.95</v>
      </c>
    </row>
    <row r="104" spans="1:3" ht="25.5" x14ac:dyDescent="0.25">
      <c r="A104" s="15" t="s">
        <v>116</v>
      </c>
      <c r="B104" s="20" t="s">
        <v>117</v>
      </c>
      <c r="C104" s="28">
        <f>C105</f>
        <v>65651501</v>
      </c>
    </row>
    <row r="105" spans="1:3" ht="25.5" x14ac:dyDescent="0.25">
      <c r="A105" s="34" t="s">
        <v>118</v>
      </c>
      <c r="B105" s="18" t="s">
        <v>119</v>
      </c>
      <c r="C105" s="33">
        <f>C106+C107+C108+C109+C110+C111+C112+C113+C114+C115+C116</f>
        <v>65651501</v>
      </c>
    </row>
    <row r="106" spans="1:3" ht="91.5" customHeight="1" x14ac:dyDescent="0.25">
      <c r="A106" s="15"/>
      <c r="B106" s="20" t="s">
        <v>130</v>
      </c>
      <c r="C106" s="28">
        <v>633516</v>
      </c>
    </row>
    <row r="107" spans="1:3" ht="54" customHeight="1" x14ac:dyDescent="0.25">
      <c r="A107" s="34"/>
      <c r="B107" s="18" t="s">
        <v>134</v>
      </c>
      <c r="C107" s="33">
        <v>2046360</v>
      </c>
    </row>
    <row r="108" spans="1:3" ht="63.75" x14ac:dyDescent="0.25">
      <c r="A108" s="15"/>
      <c r="B108" s="18" t="s">
        <v>131</v>
      </c>
      <c r="C108" s="28">
        <v>114480</v>
      </c>
    </row>
    <row r="109" spans="1:3" ht="76.5" x14ac:dyDescent="0.25">
      <c r="A109" s="34"/>
      <c r="B109" s="18" t="s">
        <v>136</v>
      </c>
      <c r="C109" s="33">
        <v>4922755</v>
      </c>
    </row>
    <row r="110" spans="1:3" ht="63.75" x14ac:dyDescent="0.25">
      <c r="A110" s="15"/>
      <c r="B110" s="20" t="s">
        <v>120</v>
      </c>
      <c r="C110" s="28">
        <v>2178000</v>
      </c>
    </row>
    <row r="111" spans="1:3" ht="25.5" x14ac:dyDescent="0.25">
      <c r="A111" s="34"/>
      <c r="B111" s="18" t="s">
        <v>121</v>
      </c>
      <c r="C111" s="33">
        <v>3344100</v>
      </c>
    </row>
    <row r="112" spans="1:3" ht="63.75" x14ac:dyDescent="0.25">
      <c r="A112" s="15"/>
      <c r="B112" s="20" t="s">
        <v>137</v>
      </c>
      <c r="C112" s="28">
        <v>161355</v>
      </c>
    </row>
    <row r="113" spans="1:3" ht="51" x14ac:dyDescent="0.25">
      <c r="A113" s="34"/>
      <c r="B113" s="18" t="s">
        <v>135</v>
      </c>
      <c r="C113" s="33">
        <v>12000</v>
      </c>
    </row>
    <row r="114" spans="1:3" ht="76.5" x14ac:dyDescent="0.25">
      <c r="A114" s="15"/>
      <c r="B114" s="18" t="s">
        <v>133</v>
      </c>
      <c r="C114" s="33">
        <v>41835364</v>
      </c>
    </row>
    <row r="115" spans="1:3" ht="38.25" x14ac:dyDescent="0.25">
      <c r="A115" s="15"/>
      <c r="B115" s="18" t="s">
        <v>132</v>
      </c>
      <c r="C115" s="33">
        <v>10392431</v>
      </c>
    </row>
    <row r="116" spans="1:3" s="3" customFormat="1" ht="114.75" x14ac:dyDescent="0.25">
      <c r="A116" s="34"/>
      <c r="B116" s="18" t="s">
        <v>138</v>
      </c>
      <c r="C116" s="33">
        <v>11140</v>
      </c>
    </row>
    <row r="117" spans="1:3" ht="51" x14ac:dyDescent="0.25">
      <c r="A117" s="15" t="s">
        <v>122</v>
      </c>
      <c r="B117" s="18" t="s">
        <v>194</v>
      </c>
      <c r="C117" s="33">
        <f>C118</f>
        <v>358662</v>
      </c>
    </row>
    <row r="118" spans="1:3" ht="63.75" x14ac:dyDescent="0.25">
      <c r="A118" s="15" t="s">
        <v>123</v>
      </c>
      <c r="B118" s="18" t="s">
        <v>195</v>
      </c>
      <c r="C118" s="33">
        <v>358662</v>
      </c>
    </row>
    <row r="119" spans="1:3" ht="51" x14ac:dyDescent="0.25">
      <c r="A119" s="15" t="s">
        <v>124</v>
      </c>
      <c r="B119" s="18" t="s">
        <v>125</v>
      </c>
      <c r="C119" s="33">
        <f>C120</f>
        <v>6231225</v>
      </c>
    </row>
    <row r="120" spans="1:3" ht="51" x14ac:dyDescent="0.25">
      <c r="A120" s="15" t="s">
        <v>126</v>
      </c>
      <c r="B120" s="18" t="s">
        <v>127</v>
      </c>
      <c r="C120" s="33">
        <v>6231225</v>
      </c>
    </row>
    <row r="121" spans="1:3" s="3" customFormat="1" x14ac:dyDescent="0.25">
      <c r="A121" s="10" t="s">
        <v>140</v>
      </c>
      <c r="B121" s="31" t="s">
        <v>141</v>
      </c>
      <c r="C121" s="43">
        <f>C122+C128+C126+C130</f>
        <v>5279721.5</v>
      </c>
    </row>
    <row r="122" spans="1:3" s="6" customFormat="1" ht="51" x14ac:dyDescent="0.25">
      <c r="A122" s="15" t="s">
        <v>154</v>
      </c>
      <c r="B122" s="18" t="s">
        <v>156</v>
      </c>
      <c r="C122" s="28">
        <f>C123</f>
        <v>4973640</v>
      </c>
    </row>
    <row r="123" spans="1:3" s="6" customFormat="1" ht="51" x14ac:dyDescent="0.25">
      <c r="A123" s="15" t="s">
        <v>155</v>
      </c>
      <c r="B123" s="18" t="s">
        <v>157</v>
      </c>
      <c r="C123" s="28">
        <f>C124+C125</f>
        <v>4973640</v>
      </c>
    </row>
    <row r="124" spans="1:3" s="6" customFormat="1" ht="51" x14ac:dyDescent="0.25">
      <c r="A124" s="15"/>
      <c r="B124" s="44" t="s">
        <v>152</v>
      </c>
      <c r="C124" s="19">
        <v>57240</v>
      </c>
    </row>
    <row r="125" spans="1:3" s="6" customFormat="1" ht="46.5" customHeight="1" x14ac:dyDescent="0.25">
      <c r="A125" s="15"/>
      <c r="B125" s="44" t="s">
        <v>153</v>
      </c>
      <c r="C125" s="19">
        <v>4916400</v>
      </c>
    </row>
    <row r="126" spans="1:3" s="6" customFormat="1" ht="51.75" customHeight="1" x14ac:dyDescent="0.25">
      <c r="A126" s="15" t="s">
        <v>213</v>
      </c>
      <c r="B126" s="44" t="s">
        <v>215</v>
      </c>
      <c r="C126" s="19">
        <f>C127</f>
        <v>104528.5</v>
      </c>
    </row>
    <row r="127" spans="1:3" s="6" customFormat="1" ht="51.75" customHeight="1" x14ac:dyDescent="0.25">
      <c r="A127" s="15" t="s">
        <v>214</v>
      </c>
      <c r="B127" s="44" t="s">
        <v>215</v>
      </c>
      <c r="C127" s="19">
        <v>104528.5</v>
      </c>
    </row>
    <row r="128" spans="1:3" s="6" customFormat="1" ht="51" x14ac:dyDescent="0.25">
      <c r="A128" s="15" t="s">
        <v>190</v>
      </c>
      <c r="B128" s="44" t="s">
        <v>192</v>
      </c>
      <c r="C128" s="19">
        <v>71820</v>
      </c>
    </row>
    <row r="129" spans="1:6" s="6" customFormat="1" ht="51" x14ac:dyDescent="0.25">
      <c r="A129" s="15" t="s">
        <v>191</v>
      </c>
      <c r="B129" s="44" t="s">
        <v>192</v>
      </c>
      <c r="C129" s="19">
        <v>71820</v>
      </c>
    </row>
    <row r="130" spans="1:6" s="3" customFormat="1" x14ac:dyDescent="0.25">
      <c r="A130" s="15" t="s">
        <v>142</v>
      </c>
      <c r="B130" s="18" t="s">
        <v>143</v>
      </c>
      <c r="C130" s="28">
        <f>C131</f>
        <v>129733</v>
      </c>
    </row>
    <row r="131" spans="1:6" s="3" customFormat="1" ht="25.5" x14ac:dyDescent="0.25">
      <c r="A131" s="37" t="s">
        <v>144</v>
      </c>
      <c r="B131" s="45" t="s">
        <v>145</v>
      </c>
      <c r="C131" s="46">
        <v>129733</v>
      </c>
    </row>
    <row r="132" spans="1:6" s="3" customFormat="1" ht="25.5" x14ac:dyDescent="0.25">
      <c r="A132" s="47"/>
      <c r="B132" s="44" t="s">
        <v>151</v>
      </c>
      <c r="C132" s="19">
        <v>129733</v>
      </c>
    </row>
    <row r="133" spans="1:6" x14ac:dyDescent="0.25">
      <c r="A133" s="10"/>
      <c r="B133" s="41" t="s">
        <v>146</v>
      </c>
      <c r="C133" s="48">
        <f>C80+C22</f>
        <v>136777793.25</v>
      </c>
    </row>
    <row r="134" spans="1:6" x14ac:dyDescent="0.25">
      <c r="C134" s="4"/>
    </row>
    <row r="135" spans="1:6" x14ac:dyDescent="0.25">
      <c r="C135" s="4"/>
    </row>
    <row r="139" spans="1:6" x14ac:dyDescent="0.25">
      <c r="F139" s="5"/>
    </row>
  </sheetData>
  <mergeCells count="9">
    <mergeCell ref="A17:C17"/>
    <mergeCell ref="A19:A21"/>
    <mergeCell ref="B19:B21"/>
    <mergeCell ref="C19:C21"/>
    <mergeCell ref="B1:C1"/>
    <mergeCell ref="B5:C5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2015-09-09T11:19:42Z</cp:lastPrinted>
  <dcterms:created xsi:type="dcterms:W3CDTF">2014-11-05T13:31:02Z</dcterms:created>
  <dcterms:modified xsi:type="dcterms:W3CDTF">2015-12-03T13:43:46Z</dcterms:modified>
</cp:coreProperties>
</file>