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сайт\01072023\3. УТОЧНЕНИЕ БЮДЖЕТА 29.06.2023\"/>
    </mc:Choice>
  </mc:AlternateContent>
  <xr:revisionPtr revIDLastSave="0" documentId="13_ncr:1_{44BAB289-8953-4A9E-B935-7B238C7C49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доходы'!$A$4:$K$10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доходы'!$A$1:$K$11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5" l="1"/>
  <c r="H8" i="5"/>
  <c r="H9" i="5"/>
  <c r="H6" i="5"/>
  <c r="H5" i="5"/>
  <c r="F10" i="5"/>
  <c r="C10" i="5" l="1"/>
  <c r="E5" i="5"/>
  <c r="J6" i="5" l="1"/>
  <c r="K8" i="5"/>
  <c r="K9" i="5"/>
  <c r="K7" i="5" l="1"/>
  <c r="E8" i="5"/>
  <c r="E9" i="5"/>
  <c r="E7" i="5" l="1"/>
  <c r="E6" i="5" l="1"/>
  <c r="D10" i="5"/>
  <c r="E10" i="5" s="1"/>
  <c r="K6" i="5"/>
  <c r="G10" i="5" l="1"/>
  <c r="H10" i="5" s="1"/>
  <c r="K10" i="5" l="1"/>
  <c r="F69" i="4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Варульникова С.</author>
    <author>Соловьёва</author>
  </authors>
  <commentList>
    <comment ref="B2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 shapeId="0" xr:uid="{00000000-0006-0000-0100-000002000000}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<sst xmlns="http://schemas.openxmlformats.org/spreadsheetml/2006/main" count="581" uniqueCount="341">
  <si>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</si>
  <si>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</si>
  <si>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</si>
  <si>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</si>
  <si>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</si>
  <si>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</si>
  <si>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</si>
  <si>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</si>
  <si>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</si>
  <si>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</si>
  <si>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</si>
  <si>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</si>
  <si>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</si>
  <si>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</si>
  <si>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</si>
  <si>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</si>
  <si>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</si>
  <si>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</si>
  <si>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</si>
  <si>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</si>
  <si>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</si>
  <si>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</si>
  <si>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</si>
  <si>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</si>
  <si>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</si>
  <si>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</si>
  <si>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</si>
  <si>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</si>
  <si>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</si>
  <si>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</si>
  <si>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</si>
  <si>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</si>
  <si>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</si>
  <si>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</si>
  <si>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</si>
  <si>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</si>
  <si>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</si>
  <si>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</si>
  <si>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</si>
  <si>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</si>
  <si>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</si>
  <si>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</si>
  <si>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</si>
  <si>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</si>
  <si>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</si>
  <si>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</si>
  <si>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</si>
  <si>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</si>
  <si>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</si>
  <si>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</si>
  <si>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</si>
  <si>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</si>
  <si>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</si>
  <si>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</si>
  <si>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</si>
  <si>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</si>
  <si>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</si>
  <si>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</si>
  <si>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</si>
  <si>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</si>
  <si>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</si>
  <si>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</si>
  <si>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</si>
  <si>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</si>
  <si>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</si>
  <si>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</si>
  <si>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</si>
  <si>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</si>
  <si>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</si>
  <si>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</si>
  <si>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</si>
  <si>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</si>
  <si>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</si>
  <si>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</si>
  <si>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</si>
  <si>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</si>
  <si>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</si>
  <si>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</si>
  <si>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</si>
  <si>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</si>
  <si>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</si>
  <si>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</si>
  <si>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</si>
  <si>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</si>
  <si>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</si>
  <si>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</si>
  <si>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</si>
  <si>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</si>
  <si>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</si>
  <si>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</si>
  <si>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</si>
  <si>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</si>
  <si>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</si>
  <si>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</si>
  <si>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</si>
  <si>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</si>
  <si>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</si>
  <si>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</si>
  <si>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</si>
  <si>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</si>
  <si>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</si>
  <si>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</si>
  <si>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</si>
  <si>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</si>
  <si>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</si>
  <si>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</si>
  <si>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</si>
  <si>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</si>
  <si>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</si>
  <si>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</si>
  <si>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</si>
  <si>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</si>
  <si>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</si>
  <si>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</si>
  <si>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</si>
  <si>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</si>
  <si>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</si>
  <si>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</si>
  <si>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</si>
  <si>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</si>
  <si>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</si>
  <si>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</si>
  <si>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</si>
  <si>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</si>
  <si>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</si>
  <si>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</si>
  <si>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</si>
  <si>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</si>
  <si>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</si>
  <si>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</si>
  <si>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</si>
  <si>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</si>
  <si>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</si>
  <si>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</si>
  <si>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</si>
  <si>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</si>
  <si>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</si>
  <si>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</si>
  <si>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</si>
  <si>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</si>
  <si>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</si>
  <si>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</si>
  <si>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</si>
  <si>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</si>
  <si>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</si>
  <si>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</si>
  <si>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</si>
  <si>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</si>
  <si>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</si>
  <si>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</si>
  <si>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</si>
  <si>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</si>
  <si>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</si>
  <si>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</si>
  <si>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</si>
  <si>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</si>
  <si>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</si>
  <si>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</si>
  <si>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</si>
  <si>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</si>
  <si>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</si>
  <si>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</si>
  <si>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</si>
  <si>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</si>
  <si>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</si>
  <si>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</si>
  <si>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</si>
  <si>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</si>
  <si>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</si>
  <si>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</si>
  <si>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</si>
  <si>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</si>
  <si>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</si>
  <si>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</si>
  <si>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</si>
  <si>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</si>
  <si>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</si>
  <si>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</si>
  <si>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</si>
  <si>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</si>
  <si>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</si>
  <si>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</si>
  <si>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</si>
  <si>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</si>
  <si>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</si>
  <si>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</si>
  <si>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</si>
  <si>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</si>
  <si>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</si>
  <si>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</si>
  <si>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</si>
  <si>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</si>
  <si>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</si>
  <si>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</si>
  <si>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</si>
  <si>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</si>
  <si>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</si>
  <si>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</si>
  <si>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</si>
  <si>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</si>
  <si>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</si>
  <si>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</si>
  <si>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</si>
  <si>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</si>
  <si>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</si>
  <si>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</si>
  <si>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</si>
  <si>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</si>
  <si>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</si>
  <si>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</si>
  <si>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</si>
  <si>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</si>
  <si>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</si>
  <si>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</si>
  <si>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</si>
  <si>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</si>
  <si>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</si>
  <si>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</si>
  <si>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</si>
  <si>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</si>
  <si>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</si>
  <si>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</si>
  <si>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</si>
  <si>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</si>
  <si>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</si>
  <si>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</si>
  <si>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</si>
  <si>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</si>
  <si>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</si>
  <si>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</si>
  <si>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</si>
  <si>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</si>
  <si>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</si>
  <si>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</si>
  <si>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</si>
  <si>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</si>
  <si>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</si>
  <si>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</si>
  <si>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</si>
  <si>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</si>
  <si>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</si>
  <si>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</si>
  <si>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</si>
  <si>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</si>
  <si>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</si>
  <si>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</si>
  <si>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</si>
  <si>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</si>
  <si>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</si>
  <si>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</si>
  <si>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</si>
  <si>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</si>
  <si>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</si>
  <si>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</si>
  <si>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</si>
  <si>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</si>
  <si>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</si>
  <si>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</si>
  <si>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</si>
  <si>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</si>
  <si>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</si>
  <si>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</si>
  <si>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</si>
  <si>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</si>
  <si>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</si>
  <si>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</si>
  <si>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</si>
  <si>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</si>
  <si>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</si>
  <si>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</si>
  <si>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</si>
  <si>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</si>
  <si>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</si>
  <si>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</si>
  <si>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</si>
  <si>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</si>
  <si>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</si>
  <si>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</si>
  <si>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</si>
  <si>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</si>
  <si>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</si>
  <si>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</si>
  <si>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</si>
  <si>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</si>
  <si>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</si>
  <si>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</si>
  <si>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</si>
  <si>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</si>
  <si>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</si>
  <si>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</si>
  <si>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</si>
  <si>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</si>
  <si>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</si>
  <si>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</si>
  <si>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</si>
  <si>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</si>
  <si>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</si>
  <si>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</si>
  <si>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</si>
  <si>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</si>
  <si>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</si>
  <si>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</si>
  <si>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</si>
  <si>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</si>
  <si>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</si>
  <si>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</si>
  <si>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</si>
  <si>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</si>
  <si>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</si>
  <si>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</si>
  <si>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</si>
  <si>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</si>
  <si>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</si>
  <si>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</si>
  <si>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</si>
  <si>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</si>
  <si>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</si>
  <si>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</si>
  <si>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</si>
  <si>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</si>
  <si>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</si>
  <si>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</si>
  <si>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000 2 00 00000 00 0000 000</t>
  </si>
  <si>
    <t>Сумма на 2023 год</t>
  </si>
  <si>
    <t>Изменение на 2023 год (+/-)</t>
  </si>
  <si>
    <t>Сумма на 2023 год с учетом изменений</t>
  </si>
  <si>
    <t>Сумма на 2024 год</t>
  </si>
  <si>
    <t>Изменение на 2024 год (+/-)</t>
  </si>
  <si>
    <t>Сумма на 2024 год с учетом изменений</t>
  </si>
  <si>
    <t>НАЛОГОВЫЕ И НЕНАЛОГОВЫЕ ДОХОДЫ</t>
  </si>
  <si>
    <t>000 1 00 00000 00 0000 000</t>
  </si>
  <si>
    <t>Субсидии бюджетам бюджетной системы Российской Федерации (межбюджетные субсидии)</t>
  </si>
  <si>
    <t xml:space="preserve"> 000 2 02 20000 00 0000 150</t>
  </si>
  <si>
    <t>Сумма на 2025 год</t>
  </si>
  <si>
    <t>Изменение на 2025 год (+/-)</t>
  </si>
  <si>
    <t>Сумма на 2025 год с учетом изменений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</si>
  <si>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</si>
  <si>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</si>
  <si>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000 2 02 25511 00 0000 150</t>
  </si>
  <si>
    <t>000 2 02 25511 05 0000 150</t>
  </si>
  <si>
    <t>Анализ изменения доходов бюджета Жирятинского муниципального района Брянской области на 2023 - 2025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</si>
</sst>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" fontId="24" fillId="5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0" fontId="24" fillId="5" borderId="5" xfId="0" quotePrefix="1" applyNumberFormat="1" applyFont="1" applyFill="1" applyBorder="1" applyAlignment="1">
      <alignment horizontal="center" vertical="center" wrapText="1"/>
    </xf>
    <xf numFmtId="0" fontId="24" fillId="5" borderId="5" xfId="0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19" fillId="0" borderId="3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</cellXfs>
  <cellStyles count="10">
    <cellStyle name="xl26" xfId="8" xr:uid="{00000000-0005-0000-0000-000000000000}"/>
    <cellStyle name="xl38" xfId="1" xr:uid="{00000000-0005-0000-0000-000001000000}"/>
    <cellStyle name="xl42" xfId="2" xr:uid="{00000000-0005-0000-0000-000002000000}"/>
    <cellStyle name="xl63" xfId="7" xr:uid="{00000000-0005-0000-0000-000003000000}"/>
    <cellStyle name="Обычный" xfId="0" builtinId="0"/>
    <cellStyle name="Обычный 2" xfId="3" xr:uid="{00000000-0005-0000-0000-000005000000}"/>
    <cellStyle name="Обычный 3" xfId="4" xr:uid="{00000000-0005-0000-0000-000006000000}"/>
    <cellStyle name="Процентный" xfId="9" builtinId="5"/>
    <cellStyle name="Стиль 1" xfId="5" xr:uid="{00000000-0005-0000-0000-000008000000}"/>
    <cellStyle name="Финансовый 2" xfId="6" xr:uid="{00000000-0005-0000-0000-000009000000}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Кулешов" refreshedDate="43501.646071875002" createdVersion="4" refreshedVersion="4" minRefreshableVersion="3" recordCount="154" xr:uid="{00000000-000A-0000-FFFF-FFFF00000000}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showGridLines="0" tabSelected="1" view="pageBreakPreview" zoomScale="77" zoomScaleNormal="70" zoomScaleSheetLayoutView="77" workbookViewId="0">
      <pane ySplit="4" topLeftCell="A5" activePane="bottomLeft" state="frozen"/>
      <selection pane="bottomLeft" activeCell="A2" sqref="A2:K2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3" ht="18.75" customHeight="1" x14ac:dyDescent="0.25">
      <c r="A1" s="64"/>
      <c r="B1" s="64"/>
      <c r="C1" s="87" t="s">
        <v>321</v>
      </c>
      <c r="D1" s="87"/>
      <c r="E1" s="87"/>
      <c r="F1" s="87"/>
      <c r="G1" s="87"/>
      <c r="H1" s="87"/>
      <c r="I1" s="87"/>
      <c r="J1" s="87"/>
      <c r="K1" s="87"/>
    </row>
    <row r="2" spans="1:13" ht="23.25" customHeight="1" x14ac:dyDescent="0.25">
      <c r="A2" s="86" t="s">
        <v>340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17.25" customHeight="1" x14ac:dyDescent="0.25">
      <c r="A3" s="85" t="s">
        <v>319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ht="54.75" customHeight="1" x14ac:dyDescent="0.25">
      <c r="A4" s="67" t="s">
        <v>320</v>
      </c>
      <c r="B4" s="65" t="s">
        <v>317</v>
      </c>
      <c r="C4" s="66" t="s">
        <v>323</v>
      </c>
      <c r="D4" s="66" t="s">
        <v>324</v>
      </c>
      <c r="E4" s="66" t="s">
        <v>325</v>
      </c>
      <c r="F4" s="66" t="s">
        <v>326</v>
      </c>
      <c r="G4" s="66" t="s">
        <v>327</v>
      </c>
      <c r="H4" s="66" t="s">
        <v>328</v>
      </c>
      <c r="I4" s="66" t="s">
        <v>333</v>
      </c>
      <c r="J4" s="66" t="s">
        <v>334</v>
      </c>
      <c r="K4" s="66" t="s">
        <v>335</v>
      </c>
    </row>
    <row r="5" spans="1:13" ht="54.75" customHeight="1" x14ac:dyDescent="0.25">
      <c r="A5" s="71" t="s">
        <v>330</v>
      </c>
      <c r="B5" s="72" t="s">
        <v>329</v>
      </c>
      <c r="C5" s="76">
        <v>0</v>
      </c>
      <c r="D5" s="76">
        <v>0</v>
      </c>
      <c r="E5" s="76">
        <f>C5+D5</f>
        <v>0</v>
      </c>
      <c r="F5" s="66">
        <v>60878048</v>
      </c>
      <c r="G5" s="66">
        <v>0</v>
      </c>
      <c r="H5" s="66">
        <f>F5-G5</f>
        <v>60878048</v>
      </c>
      <c r="I5" s="66">
        <v>0</v>
      </c>
      <c r="J5" s="66">
        <v>0</v>
      </c>
      <c r="K5" s="66">
        <v>0</v>
      </c>
    </row>
    <row r="6" spans="1:13" ht="24.75" customHeight="1" x14ac:dyDescent="0.25">
      <c r="A6" s="80" t="s">
        <v>322</v>
      </c>
      <c r="B6" s="81" t="s">
        <v>318</v>
      </c>
      <c r="C6" s="73">
        <v>0</v>
      </c>
      <c r="D6" s="73">
        <v>0</v>
      </c>
      <c r="E6" s="73">
        <f>C6+D6</f>
        <v>0</v>
      </c>
      <c r="F6" s="70">
        <v>206259101.19</v>
      </c>
      <c r="G6" s="70">
        <v>-689</v>
      </c>
      <c r="H6" s="66">
        <f>F6+G6</f>
        <v>206258412.19</v>
      </c>
      <c r="I6" s="73">
        <v>0</v>
      </c>
      <c r="J6" s="73">
        <f>J7</f>
        <v>0</v>
      </c>
      <c r="K6" s="73">
        <f>I6+J6</f>
        <v>0</v>
      </c>
      <c r="L6" s="69"/>
      <c r="M6" s="69"/>
    </row>
    <row r="7" spans="1:13" s="61" customFormat="1" x14ac:dyDescent="0.2">
      <c r="A7" s="82" t="s">
        <v>332</v>
      </c>
      <c r="B7" s="77" t="s">
        <v>331</v>
      </c>
      <c r="C7" s="79">
        <v>0</v>
      </c>
      <c r="D7" s="68">
        <v>0</v>
      </c>
      <c r="E7" s="70">
        <f t="shared" ref="E7:E9" si="0">C7+D7</f>
        <v>0</v>
      </c>
      <c r="F7" s="68">
        <v>93501533.329999998</v>
      </c>
      <c r="G7" s="68">
        <v>-689</v>
      </c>
      <c r="H7" s="66">
        <f t="shared" ref="H7:H10" si="1">F7+G7</f>
        <v>93500844.329999998</v>
      </c>
      <c r="I7" s="68">
        <v>0</v>
      </c>
      <c r="J7" s="75">
        <v>0</v>
      </c>
      <c r="K7" s="70">
        <f t="shared" ref="K7:K10" si="2">I7+J7</f>
        <v>0</v>
      </c>
    </row>
    <row r="8" spans="1:13" s="61" customFormat="1" x14ac:dyDescent="0.2">
      <c r="A8" s="82" t="s">
        <v>338</v>
      </c>
      <c r="B8" s="77" t="s">
        <v>337</v>
      </c>
      <c r="C8" s="79">
        <v>0</v>
      </c>
      <c r="D8" s="68">
        <v>0</v>
      </c>
      <c r="E8" s="70">
        <f t="shared" si="0"/>
        <v>0</v>
      </c>
      <c r="F8" s="68">
        <v>221778</v>
      </c>
      <c r="G8" s="68">
        <v>-689</v>
      </c>
      <c r="H8" s="66">
        <f t="shared" si="1"/>
        <v>221089</v>
      </c>
      <c r="I8" s="68">
        <v>0</v>
      </c>
      <c r="J8" s="75">
        <v>0</v>
      </c>
      <c r="K8" s="70">
        <f t="shared" si="2"/>
        <v>0</v>
      </c>
    </row>
    <row r="9" spans="1:13" s="61" customFormat="1" x14ac:dyDescent="0.2">
      <c r="A9" s="78" t="s">
        <v>339</v>
      </c>
      <c r="B9" s="78" t="s">
        <v>336</v>
      </c>
      <c r="C9" s="68">
        <v>0</v>
      </c>
      <c r="D9" s="68">
        <v>0</v>
      </c>
      <c r="E9" s="70">
        <f t="shared" si="0"/>
        <v>0</v>
      </c>
      <c r="F9" s="68">
        <v>221778</v>
      </c>
      <c r="G9" s="68">
        <v>-689</v>
      </c>
      <c r="H9" s="66">
        <f t="shared" si="1"/>
        <v>221089</v>
      </c>
      <c r="I9" s="68">
        <v>0</v>
      </c>
      <c r="J9" s="75">
        <v>0</v>
      </c>
      <c r="K9" s="70">
        <f t="shared" si="2"/>
        <v>0</v>
      </c>
    </row>
    <row r="10" spans="1:13" x14ac:dyDescent="0.25">
      <c r="A10" s="83" t="s">
        <v>91</v>
      </c>
      <c r="B10" s="84"/>
      <c r="C10" s="74">
        <f>C5+C6</f>
        <v>0</v>
      </c>
      <c r="D10" s="74">
        <f>D6+D5</f>
        <v>0</v>
      </c>
      <c r="E10" s="73">
        <f>C10+D10</f>
        <v>0</v>
      </c>
      <c r="F10" s="68">
        <f>F5+F6</f>
        <v>267137149.19</v>
      </c>
      <c r="G10" s="68">
        <f>G6</f>
        <v>-689</v>
      </c>
      <c r="H10" s="66">
        <f t="shared" si="1"/>
        <v>267136460.19</v>
      </c>
      <c r="I10" s="68">
        <v>0</v>
      </c>
      <c r="J10" s="68">
        <v>0</v>
      </c>
      <c r="K10" s="70">
        <f t="shared" si="2"/>
        <v>0</v>
      </c>
    </row>
    <row r="14" spans="1:13" x14ac:dyDescent="0.25">
      <c r="B14" s="62"/>
      <c r="F14" s="60"/>
      <c r="G14" s="60"/>
      <c r="H14" s="60"/>
      <c r="I14" s="60"/>
      <c r="J14" s="60"/>
      <c r="K14" s="60"/>
    </row>
    <row r="18" spans="2:5" x14ac:dyDescent="0.25">
      <c r="B18" s="63"/>
      <c r="C18" s="59"/>
      <c r="D18" s="59"/>
      <c r="E18" s="59"/>
    </row>
    <row r="19" spans="2:5" x14ac:dyDescent="0.25">
      <c r="B19" s="63"/>
      <c r="C19" s="59"/>
      <c r="D19" s="59"/>
      <c r="E19" s="59"/>
    </row>
  </sheetData>
  <autoFilter ref="A4:K10" xr:uid="{00000000-0009-0000-0000-000000000000}"/>
  <sortState xmlns:xlrd2="http://schemas.microsoft.com/office/spreadsheetml/2017/richdata2" ref="A266:L277">
    <sortCondition ref="A266:A277"/>
  </sortState>
  <mergeCells count="4">
    <mergeCell ref="A10:B10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 xr:uid="{00000000-0009-0000-0000-000001000000}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88" t="s">
        <v>314</v>
      </c>
      <c r="B1" s="88"/>
      <c r="C1" s="88"/>
      <c r="D1" s="88"/>
      <c r="E1" s="88"/>
      <c r="F1" s="88"/>
      <c r="G1" s="88"/>
      <c r="H1" s="88"/>
      <c r="I1" s="88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89" t="s">
        <v>280</v>
      </c>
      <c r="B3" s="89"/>
      <c r="C3" s="89"/>
      <c r="D3" s="89"/>
      <c r="E3" s="89"/>
      <c r="F3" s="89"/>
      <c r="G3" s="89"/>
      <c r="H3" s="89"/>
      <c r="I3" s="89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89" t="s">
        <v>281</v>
      </c>
      <c r="B6" s="89"/>
      <c r="C6" s="89"/>
      <c r="D6" s="89"/>
      <c r="E6" s="89"/>
      <c r="F6" s="89"/>
      <c r="G6" s="89"/>
      <c r="H6" s="89"/>
      <c r="I6" s="89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89" t="s">
        <v>282</v>
      </c>
      <c r="B8" s="89"/>
      <c r="C8" s="89"/>
      <c r="D8" s="89"/>
      <c r="E8" s="89"/>
      <c r="F8" s="89"/>
      <c r="G8" s="89"/>
      <c r="H8" s="89"/>
      <c r="I8" s="89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89" t="s">
        <v>283</v>
      </c>
      <c r="B11" s="89"/>
      <c r="C11" s="89"/>
      <c r="D11" s="89"/>
      <c r="E11" s="89"/>
      <c r="F11" s="89"/>
      <c r="G11" s="89"/>
      <c r="H11" s="89"/>
      <c r="I11" s="89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89" t="s">
        <v>284</v>
      </c>
      <c r="B24" s="89"/>
      <c r="C24" s="89"/>
      <c r="D24" s="89"/>
      <c r="E24" s="89"/>
      <c r="F24" s="89"/>
      <c r="G24" s="89"/>
      <c r="H24" s="89"/>
      <c r="I24" s="89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89" t="s">
        <v>285</v>
      </c>
      <c r="B29" s="89"/>
      <c r="C29" s="89"/>
      <c r="D29" s="89"/>
      <c r="E29" s="89"/>
      <c r="F29" s="89"/>
      <c r="G29" s="89"/>
      <c r="H29" s="89"/>
      <c r="I29" s="89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89" t="s">
        <v>286</v>
      </c>
      <c r="B37" s="89"/>
      <c r="C37" s="89"/>
      <c r="D37" s="89"/>
      <c r="E37" s="89"/>
      <c r="F37" s="89"/>
      <c r="G37" s="89"/>
      <c r="H37" s="89"/>
      <c r="I37" s="89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89" t="s">
        <v>287</v>
      </c>
      <c r="B46" s="89"/>
      <c r="C46" s="89"/>
      <c r="D46" s="89"/>
      <c r="E46" s="89"/>
      <c r="F46" s="89"/>
      <c r="G46" s="89"/>
      <c r="H46" s="89"/>
      <c r="I46" s="89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89" t="s">
        <v>288</v>
      </c>
      <c r="B49" s="89"/>
      <c r="C49" s="89"/>
      <c r="D49" s="89"/>
      <c r="E49" s="89"/>
      <c r="F49" s="89"/>
      <c r="G49" s="89"/>
      <c r="H49" s="89"/>
      <c r="I49" s="89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89" t="s">
        <v>289</v>
      </c>
      <c r="B56" s="89"/>
      <c r="C56" s="89"/>
      <c r="D56" s="89"/>
      <c r="E56" s="89"/>
      <c r="F56" s="89"/>
      <c r="G56" s="89"/>
      <c r="H56" s="89"/>
      <c r="I56" s="89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89" t="s">
        <v>290</v>
      </c>
      <c r="B62" s="89"/>
      <c r="C62" s="89"/>
      <c r="D62" s="89"/>
      <c r="E62" s="89"/>
      <c r="F62" s="89"/>
      <c r="G62" s="89"/>
      <c r="H62" s="89"/>
      <c r="I62" s="89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89" t="s">
        <v>291</v>
      </c>
      <c r="B65" s="89"/>
      <c r="C65" s="89"/>
      <c r="D65" s="89"/>
      <c r="E65" s="89"/>
      <c r="F65" s="89"/>
      <c r="G65" s="89"/>
      <c r="H65" s="89"/>
      <c r="I65" s="89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90" t="s">
        <v>315</v>
      </c>
      <c r="B68" s="90"/>
      <c r="C68" s="90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91" t="s">
        <v>316</v>
      </c>
      <c r="B69" s="91"/>
      <c r="C69" s="91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 xr:uid="{00000000-0009-0000-0000-000002000000}">
    <filterColumn colId="3">
      <filters>
        <filter val="317 813 800,00"/>
      </filters>
    </filterColumn>
  </autoFilter>
  <sortState xmlns:xlrd2="http://schemas.microsoft.com/office/spreadsheetml/2017/richdata2" ref="A2:K61">
    <sortCondition ref="A2:A61"/>
  </sortState>
  <mergeCells count="15">
    <mergeCell ref="A68:C68"/>
    <mergeCell ref="A69:C69"/>
    <mergeCell ref="A62:I62"/>
    <mergeCell ref="A65:I65"/>
    <mergeCell ref="A37:I37"/>
    <mergeCell ref="A46:I46"/>
    <mergeCell ref="A49:I49"/>
    <mergeCell ref="A56:I56"/>
    <mergeCell ref="A1:I1"/>
    <mergeCell ref="A3:I3"/>
    <mergeCell ref="A6:I6"/>
    <mergeCell ref="A29:I29"/>
    <mergeCell ref="A8:I8"/>
    <mergeCell ref="A11:I11"/>
    <mergeCell ref="A24:I2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Пользователь</cp:lastModifiedBy>
  <cp:lastPrinted>2023-05-31T13:29:02Z</cp:lastPrinted>
  <dcterms:created xsi:type="dcterms:W3CDTF">2018-12-25T15:55:39Z</dcterms:created>
  <dcterms:modified xsi:type="dcterms:W3CDTF">2023-07-12T21:23:27Z</dcterms:modified>
</cp:coreProperties>
</file>