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1" l="1"/>
  <c r="C53" i="1" l="1"/>
  <c r="C60" i="1"/>
  <c r="C57" i="1" l="1"/>
  <c r="C59" i="1"/>
  <c r="C56" i="1" s="1"/>
  <c r="C44" i="1" s="1"/>
  <c r="C52" i="1"/>
  <c r="C51" i="1" s="1"/>
  <c r="C31" i="1" l="1"/>
  <c r="E45" i="1" l="1"/>
  <c r="E44" i="1" s="1"/>
  <c r="D45" i="1"/>
  <c r="D44" i="1" s="1"/>
  <c r="D67" i="1" l="1"/>
  <c r="E67" i="1"/>
  <c r="C26" i="1" l="1"/>
  <c r="C67" i="1" l="1"/>
</calcChain>
</file>

<file path=xl/sharedStrings.xml><?xml version="1.0" encoding="utf-8"?>
<sst xmlns="http://schemas.openxmlformats.org/spreadsheetml/2006/main" count="108" uniqueCount="103">
  <si>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</si>
  <si>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</si>
  <si>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</si>
  <si>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</si>
  <si>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</si>
  <si>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</si>
  <si>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</si>
  <si>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</si>
  <si>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</si>
  <si>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</si>
  <si>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</si>
  <si>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</si>
  <si>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</si>
  <si>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</si>
  <si>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>000 100000 00 0000 000</t>
  </si>
  <si>
    <t>НАЛОГОВЫЕ И НЕНАЛОГОВЫЕ ДОХОДЫ</t>
  </si>
  <si>
    <t xml:space="preserve"> 2022 год</t>
  </si>
  <si>
    <t>2023 год</t>
  </si>
  <si>
    <t xml:space="preserve"> 2024 год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</si>
  <si>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</si>
  <si>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</si>
  <si>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</si>
  <si>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 xml:space="preserve"> 000 1050000000 0000 000</t>
  </si>
  <si>
    <t xml:space="preserve">  НАЛОГИ НА СОВОКУПНЫЙ ДОХОД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</si>
  <si>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</si>
  <si>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</si>
  <si>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</si>
  <si>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</si>
  <si>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</si>
  <si>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</si>
  <si>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000 2 00 00000 00 0000 000</t>
  </si>
  <si>
    <t>БЕЗВОЗМЕЗДНЫЕ ПОСТУПЛЕНИЯ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</si>
  <si>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</si>
  <si>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</si>
  <si>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</si>
  <si>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</si>
  <si>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000 1160000000 0000 000</t>
  </si>
  <si>
    <t xml:space="preserve">  ШТРАФЫ, САНКЦИИ, ВОЗМЕЩЕНИЕ УЩЕРБА</t>
  </si>
  <si>
    <t>000 1160105301 0000 140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</si>
  <si>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</si>
  <si>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</si>
  <si>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</si>
  <si>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000 1160107301 0000 140</t>
  </si>
  <si>
    <t>000 1160108301 0000 140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</si>
  <si>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</si>
  <si>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</si>
  <si>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</si>
  <si>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</si>
  <si>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</si>
  <si>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</si>
  <si>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</si>
  <si>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</si>
  <si>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</si>
  <si>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</si>
  <si>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</si>
  <si>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</si>
  <si>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000 1 16 0201002 0000 140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</si>
  <si>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</si>
  <si>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</si>
  <si>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</si>
  <si>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</si>
  <si>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</si>
  <si>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</si>
  <si>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</si>
  <si>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</si>
  <si>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</si>
  <si>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</si>
  <si>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</si>
  <si>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</si>
  <si>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</si>
  <si>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000 2 02 00000 00 0000 000</t>
  </si>
  <si>
    <t>Безвозмездные поступления от других бюджетов  бюджетной системы Российской Федерации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</si>
  <si>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</si>
  <si>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</si>
  <si>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</si>
  <si>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</si>
  <si>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</si>
  <si>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</si>
  <si>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</t>
  </si>
  <si>
    <t>субвенции бюджетам муниципальных районов  на осуществление отдельных полномочий в сфере образования</t>
  </si>
  <si>
    <t>000 2 02 40000 00 0000 150</t>
  </si>
  <si>
    <t>000 2 02 45303 00 0000 150</t>
  </si>
  <si>
    <t>000 2 02 45303 05 0000 150</t>
  </si>
  <si>
    <t>000 2 02 49999 00 0000 150</t>
  </si>
  <si>
    <t>000 2 02 49999 05 0000 150</t>
  </si>
  <si>
    <t>Иные межбюджетные трансферты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</si>
  <si>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</si>
  <si>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</si>
  <si>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</si>
  <si>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</si>
  <si>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на подготовку проектов межевания земельных участков и проведение кадастровых работ</t>
  </si>
  <si>
    <t>проведение мероприятий по обеспече-нию деятельности советников директора по воспитанию и взаимодействию с дет-скими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</si>
  <si>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</si>
  <si>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</si>
  <si>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</si>
  <si>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</si>
  <si>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</si>
  <si>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</si>
  <si>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 Прочие дотации бюджетам муниципальных районов</t>
  </si>
  <si>
    <t xml:space="preserve"> Прочие дотации </t>
  </si>
  <si>
    <t xml:space="preserve"> 000 2 021 9999 05 0000 150</t>
  </si>
  <si>
    <t xml:space="preserve"> 000 2 02 19999 00 0000 150</t>
  </si>
  <si>
    <t>от "26" декабря 2022 г. №6-259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</si>
</sst>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5" fillId="0" borderId="0" xfId="0" applyFont="1"/>
    <xf numFmtId="0" fontId="28" fillId="0" borderId="0" xfId="0" applyFont="1"/>
    <xf numFmtId="0" fontId="2" fillId="0" borderId="0" xfId="0" applyFont="1" applyAlignment="1">
      <alignment horizontal="right" vertical="center"/>
    </xf>
    <xf numFmtId="4" fontId="27" fillId="0" borderId="5" xfId="0" applyNumberFormat="1" applyFont="1" applyBorder="1" applyAlignment="1">
      <alignment horizontal="right"/>
    </xf>
    <xf numFmtId="2" fontId="27" fillId="0" borderId="19" xfId="0" applyNumberFormat="1" applyFont="1" applyBorder="1" applyAlignment="1">
      <alignment horizontal="right" vertical="center" wrapText="1"/>
    </xf>
    <xf numFmtId="2" fontId="27" fillId="0" borderId="1" xfId="0" applyNumberFormat="1" applyFont="1" applyBorder="1" applyAlignment="1">
      <alignment horizontal="right" vertical="center" wrapText="1"/>
    </xf>
    <xf numFmtId="2" fontId="29" fillId="0" borderId="19" xfId="0" applyNumberFormat="1" applyFont="1" applyBorder="1" applyAlignment="1">
      <alignment horizontal="right" vertical="center" wrapText="1"/>
    </xf>
    <xf numFmtId="2" fontId="29" fillId="0" borderId="1" xfId="0" applyNumberFormat="1" applyFont="1" applyBorder="1" applyAlignment="1">
      <alignment horizontal="right" vertical="center" wrapText="1"/>
    </xf>
    <xf numFmtId="4" fontId="27" fillId="0" borderId="5" xfId="0" applyNumberFormat="1" applyFont="1" applyBorder="1"/>
    <xf numFmtId="4" fontId="29" fillId="0" borderId="5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43" fontId="27" fillId="0" borderId="19" xfId="45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43" fontId="29" fillId="0" borderId="19" xfId="45" applyFont="1" applyBorder="1" applyAlignment="1">
      <alignment horizontal="right" vertical="center" wrapText="1"/>
    </xf>
    <xf numFmtId="164" fontId="27" fillId="0" borderId="19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4" fontId="27" fillId="0" borderId="5" xfId="0" applyNumberFormat="1" applyFont="1" applyBorder="1" applyAlignment="1">
      <alignment horizontal="right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32" fillId="0" borderId="5" xfId="0" applyFont="1" applyBorder="1" applyAlignment="1">
      <alignment horizontal="justify" vertical="center" wrapText="1"/>
    </xf>
    <xf numFmtId="0" fontId="36" fillId="0" borderId="1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 wrapText="1"/>
    </xf>
    <xf numFmtId="0" fontId="33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/>
    </xf>
    <xf numFmtId="0" fontId="34" fillId="0" borderId="2" xfId="0" applyFont="1" applyBorder="1" applyAlignment="1">
      <alignment horizontal="justify" vertical="center" wrapText="1"/>
    </xf>
    <xf numFmtId="0" fontId="26" fillId="0" borderId="20" xfId="0" applyFont="1" applyBorder="1" applyAlignment="1">
      <alignment vertical="center" wrapText="1"/>
    </xf>
    <xf numFmtId="0" fontId="36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4" fontId="27" fillId="0" borderId="5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4" fontId="29" fillId="0" borderId="1" xfId="0" applyNumberFormat="1" applyFont="1" applyBorder="1"/>
    <xf numFmtId="4" fontId="29" fillId="0" borderId="5" xfId="0" applyNumberFormat="1" applyFont="1" applyBorder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selection activeCell="B12" sqref="B12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"/>
      <c r="C1" s="46" t="s">
        <v>4</v>
      </c>
      <c r="D1" s="46"/>
      <c r="E1" s="46"/>
    </row>
    <row r="2" spans="2:5" x14ac:dyDescent="0.25">
      <c r="B2" s="3"/>
      <c r="C2" s="46" t="s">
        <v>6</v>
      </c>
      <c r="D2" s="46"/>
      <c r="E2" s="46"/>
    </row>
    <row r="3" spans="2:5" x14ac:dyDescent="0.25">
      <c r="B3" s="3"/>
      <c r="C3" s="46" t="s">
        <v>7</v>
      </c>
      <c r="D3" s="46"/>
      <c r="E3" s="46"/>
    </row>
    <row r="4" spans="2:5" x14ac:dyDescent="0.25">
      <c r="B4" s="3"/>
      <c r="C4" s="46" t="s">
        <v>102</v>
      </c>
      <c r="D4" s="46"/>
      <c r="E4" s="46"/>
    </row>
    <row r="5" spans="2:5" x14ac:dyDescent="0.25">
      <c r="B5" s="3"/>
      <c r="C5" s="46" t="s">
        <v>8</v>
      </c>
      <c r="D5" s="46"/>
      <c r="E5" s="46"/>
    </row>
    <row r="6" spans="2:5" x14ac:dyDescent="0.25">
      <c r="B6" s="3"/>
      <c r="C6" s="46" t="s">
        <v>11</v>
      </c>
      <c r="D6" s="46"/>
      <c r="E6" s="46"/>
    </row>
    <row r="7" spans="2:5" x14ac:dyDescent="0.25">
      <c r="B7" s="47" t="s">
        <v>5</v>
      </c>
      <c r="C7" s="47"/>
      <c r="D7" s="47"/>
      <c r="E7" s="47"/>
    </row>
    <row r="8" spans="2:5" x14ac:dyDescent="0.25">
      <c r="B8" s="46" t="s">
        <v>10</v>
      </c>
      <c r="C8" s="46"/>
      <c r="D8" s="46"/>
      <c r="E8" s="46"/>
    </row>
    <row r="10" spans="2:5" x14ac:dyDescent="0.25">
      <c r="B10" s="3"/>
      <c r="C10" s="46" t="s">
        <v>13</v>
      </c>
      <c r="D10" s="46"/>
      <c r="E10" s="46"/>
    </row>
    <row r="11" spans="2:5" x14ac:dyDescent="0.25">
      <c r="B11" s="3"/>
      <c r="C11" s="46" t="s">
        <v>6</v>
      </c>
      <c r="D11" s="46"/>
      <c r="E11" s="46"/>
    </row>
    <row r="12" spans="2:5" x14ac:dyDescent="0.25">
      <c r="B12" s="3"/>
      <c r="C12" s="46" t="s">
        <v>7</v>
      </c>
      <c r="D12" s="46"/>
      <c r="E12" s="46"/>
    </row>
    <row r="13" spans="2:5" x14ac:dyDescent="0.25">
      <c r="B13" s="3"/>
      <c r="C13" s="46" t="s">
        <v>12</v>
      </c>
      <c r="D13" s="46"/>
      <c r="E13" s="46"/>
    </row>
    <row r="14" spans="2:5" x14ac:dyDescent="0.25">
      <c r="B14" s="47" t="s">
        <v>5</v>
      </c>
      <c r="C14" s="47"/>
      <c r="D14" s="47"/>
      <c r="E14" s="47"/>
    </row>
    <row r="15" spans="2:5" x14ac:dyDescent="0.25">
      <c r="B15" s="46" t="s">
        <v>10</v>
      </c>
      <c r="C15" s="46"/>
      <c r="D15" s="46"/>
      <c r="E15" s="46"/>
    </row>
    <row r="16" spans="2:5" ht="14.45" customHeight="1" x14ac:dyDescent="0.25">
      <c r="C16" s="2"/>
      <c r="D16" s="2"/>
      <c r="E16" s="2"/>
    </row>
    <row r="17" spans="1:5" ht="54" customHeight="1" x14ac:dyDescent="0.25">
      <c r="A17" s="48" t="s">
        <v>9</v>
      </c>
      <c r="B17" s="48"/>
      <c r="C17" s="48"/>
      <c r="D17" s="48"/>
      <c r="E17" s="48"/>
    </row>
    <row r="18" spans="1:5" x14ac:dyDescent="0.25">
      <c r="E18" s="4" t="s">
        <v>0</v>
      </c>
    </row>
    <row r="19" spans="1:5" x14ac:dyDescent="0.25">
      <c r="A19" s="49" t="s">
        <v>2</v>
      </c>
      <c r="B19" s="51" t="s">
        <v>1</v>
      </c>
      <c r="C19" s="56" t="s">
        <v>16</v>
      </c>
      <c r="D19" s="56" t="s">
        <v>17</v>
      </c>
      <c r="E19" s="54" t="s">
        <v>18</v>
      </c>
    </row>
    <row r="20" spans="1:5" x14ac:dyDescent="0.25">
      <c r="A20" s="50"/>
      <c r="B20" s="52"/>
      <c r="C20" s="52"/>
      <c r="D20" s="52"/>
      <c r="E20" s="55"/>
    </row>
    <row r="21" spans="1:5" x14ac:dyDescent="0.25">
      <c r="A21" s="50"/>
      <c r="B21" s="53"/>
      <c r="C21" s="53"/>
      <c r="D21" s="53"/>
      <c r="E21" s="55"/>
    </row>
    <row r="22" spans="1:5" x14ac:dyDescent="0.25">
      <c r="A22" s="13" t="s">
        <v>14</v>
      </c>
      <c r="B22" s="14" t="s">
        <v>15</v>
      </c>
      <c r="C22" s="21">
        <v>0</v>
      </c>
      <c r="D22" s="6">
        <v>0</v>
      </c>
      <c r="E22" s="7">
        <v>0</v>
      </c>
    </row>
    <row r="23" spans="1:5" ht="30" customHeight="1" x14ac:dyDescent="0.25">
      <c r="A23" s="15" t="s">
        <v>22</v>
      </c>
      <c r="B23" s="16" t="s">
        <v>23</v>
      </c>
      <c r="C23" s="17">
        <v>15667</v>
      </c>
      <c r="D23" s="42">
        <v>0</v>
      </c>
      <c r="E23" s="42">
        <v>0</v>
      </c>
    </row>
    <row r="24" spans="1:5" ht="21.75" customHeight="1" x14ac:dyDescent="0.25">
      <c r="A24" s="18" t="s">
        <v>19</v>
      </c>
      <c r="B24" s="19" t="s">
        <v>20</v>
      </c>
      <c r="C24" s="20">
        <v>15667</v>
      </c>
      <c r="D24" s="11">
        <v>0</v>
      </c>
      <c r="E24" s="11">
        <v>0</v>
      </c>
    </row>
    <row r="25" spans="1:5" x14ac:dyDescent="0.25">
      <c r="A25" s="18" t="s">
        <v>21</v>
      </c>
      <c r="B25" s="19" t="s">
        <v>20</v>
      </c>
      <c r="C25" s="20">
        <v>15667</v>
      </c>
      <c r="D25" s="11">
        <v>0</v>
      </c>
      <c r="E25" s="11">
        <v>0</v>
      </c>
    </row>
    <row r="26" spans="1:5" x14ac:dyDescent="0.25">
      <c r="A26" s="15" t="s">
        <v>24</v>
      </c>
      <c r="B26" s="16" t="s">
        <v>25</v>
      </c>
      <c r="C26" s="17">
        <f>C27</f>
        <v>84000</v>
      </c>
      <c r="D26" s="42">
        <v>0</v>
      </c>
      <c r="E26" s="42">
        <v>0</v>
      </c>
    </row>
    <row r="27" spans="1:5" ht="25.5" x14ac:dyDescent="0.25">
      <c r="A27" s="18" t="s">
        <v>26</v>
      </c>
      <c r="B27" s="19" t="s">
        <v>27</v>
      </c>
      <c r="C27" s="20">
        <v>84000</v>
      </c>
      <c r="D27" s="11">
        <v>0</v>
      </c>
      <c r="E27" s="11">
        <v>0</v>
      </c>
    </row>
    <row r="28" spans="1:5" ht="38.25" x14ac:dyDescent="0.25">
      <c r="A28" s="18" t="s">
        <v>28</v>
      </c>
      <c r="B28" s="19" t="s">
        <v>29</v>
      </c>
      <c r="C28" s="20">
        <v>84000</v>
      </c>
      <c r="D28" s="11">
        <v>0</v>
      </c>
      <c r="E28" s="11">
        <v>0</v>
      </c>
    </row>
    <row r="29" spans="1:5" ht="38.25" x14ac:dyDescent="0.25">
      <c r="A29" s="15" t="s">
        <v>32</v>
      </c>
      <c r="B29" s="16" t="s">
        <v>33</v>
      </c>
      <c r="C29" s="17">
        <v>-133067</v>
      </c>
      <c r="D29" s="11">
        <v>0</v>
      </c>
      <c r="E29" s="11">
        <v>0</v>
      </c>
    </row>
    <row r="30" spans="1:5" ht="63.75" x14ac:dyDescent="0.25">
      <c r="A30" s="18" t="s">
        <v>34</v>
      </c>
      <c r="B30" s="19" t="s">
        <v>35</v>
      </c>
      <c r="C30" s="20">
        <v>-133067</v>
      </c>
      <c r="D30" s="11">
        <v>0</v>
      </c>
      <c r="E30" s="11">
        <v>0</v>
      </c>
    </row>
    <row r="31" spans="1:5" x14ac:dyDescent="0.25">
      <c r="A31" s="15" t="s">
        <v>36</v>
      </c>
      <c r="B31" s="16" t="s">
        <v>37</v>
      </c>
      <c r="C31" s="17">
        <f>C32+C33+C34+C35+C36+C37+C38+C39+C40+C41+C42+C43</f>
        <v>33400</v>
      </c>
      <c r="D31" s="11">
        <v>0</v>
      </c>
      <c r="E31" s="11">
        <v>0</v>
      </c>
    </row>
    <row r="32" spans="1:5" ht="63.75" x14ac:dyDescent="0.25">
      <c r="A32" s="18" t="s">
        <v>38</v>
      </c>
      <c r="B32" s="19" t="s">
        <v>39</v>
      </c>
      <c r="C32" s="20">
        <v>12850</v>
      </c>
      <c r="D32" s="11">
        <v>0</v>
      </c>
      <c r="E32" s="11">
        <v>0</v>
      </c>
    </row>
    <row r="33" spans="1:5" ht="76.5" x14ac:dyDescent="0.25">
      <c r="A33" s="18" t="s">
        <v>40</v>
      </c>
      <c r="B33" s="19" t="s">
        <v>41</v>
      </c>
      <c r="C33" s="20">
        <v>23000</v>
      </c>
      <c r="D33" s="11">
        <v>0</v>
      </c>
      <c r="E33" s="11">
        <v>0</v>
      </c>
    </row>
    <row r="34" spans="1:5" ht="63.75" x14ac:dyDescent="0.25">
      <c r="A34" s="18" t="s">
        <v>42</v>
      </c>
      <c r="B34" s="19" t="s">
        <v>47</v>
      </c>
      <c r="C34" s="20">
        <v>-1500</v>
      </c>
      <c r="D34" s="11">
        <v>0</v>
      </c>
      <c r="E34" s="11">
        <v>0</v>
      </c>
    </row>
    <row r="35" spans="1:5" ht="63.75" x14ac:dyDescent="0.25">
      <c r="A35" s="18" t="s">
        <v>43</v>
      </c>
      <c r="B35" s="19" t="s">
        <v>46</v>
      </c>
      <c r="C35" s="20">
        <v>8000</v>
      </c>
      <c r="D35" s="11">
        <v>0</v>
      </c>
      <c r="E35" s="11">
        <v>0</v>
      </c>
    </row>
    <row r="36" spans="1:5" ht="76.5" x14ac:dyDescent="0.25">
      <c r="A36" s="18" t="s">
        <v>44</v>
      </c>
      <c r="B36" s="19" t="s">
        <v>45</v>
      </c>
      <c r="C36" s="20">
        <v>7700</v>
      </c>
      <c r="D36" s="11">
        <v>0</v>
      </c>
      <c r="E36" s="11">
        <v>0</v>
      </c>
    </row>
    <row r="37" spans="1:5" ht="63.75" x14ac:dyDescent="0.25">
      <c r="A37" s="18" t="s">
        <v>48</v>
      </c>
      <c r="B37" s="19" t="s">
        <v>49</v>
      </c>
      <c r="C37" s="20">
        <v>2000</v>
      </c>
      <c r="D37" s="11">
        <v>0</v>
      </c>
      <c r="E37" s="11">
        <v>0</v>
      </c>
    </row>
    <row r="38" spans="1:5" ht="63.75" x14ac:dyDescent="0.25">
      <c r="A38" s="18" t="s">
        <v>50</v>
      </c>
      <c r="B38" s="19" t="s">
        <v>51</v>
      </c>
      <c r="C38" s="20">
        <v>18300</v>
      </c>
      <c r="D38" s="11">
        <v>0</v>
      </c>
      <c r="E38" s="11">
        <v>0</v>
      </c>
    </row>
    <row r="39" spans="1:5" ht="76.5" x14ac:dyDescent="0.25">
      <c r="A39" s="18" t="s">
        <v>52</v>
      </c>
      <c r="B39" s="19" t="s">
        <v>53</v>
      </c>
      <c r="C39" s="20">
        <v>-38230</v>
      </c>
      <c r="D39" s="11">
        <v>0</v>
      </c>
      <c r="E39" s="11">
        <v>0</v>
      </c>
    </row>
    <row r="40" spans="1:5" ht="114.75" x14ac:dyDescent="0.25">
      <c r="A40" s="18" t="s">
        <v>54</v>
      </c>
      <c r="B40" s="19" t="s">
        <v>55</v>
      </c>
      <c r="C40" s="20">
        <v>-22000</v>
      </c>
      <c r="D40" s="8">
        <v>0</v>
      </c>
      <c r="E40" s="9">
        <v>0</v>
      </c>
    </row>
    <row r="41" spans="1:5" ht="51" x14ac:dyDescent="0.25">
      <c r="A41" s="18" t="s">
        <v>56</v>
      </c>
      <c r="B41" s="19" t="s">
        <v>57</v>
      </c>
      <c r="C41" s="20">
        <v>20000</v>
      </c>
      <c r="D41" s="8">
        <v>0</v>
      </c>
      <c r="E41" s="9">
        <v>0</v>
      </c>
    </row>
    <row r="42" spans="1:5" ht="63.75" x14ac:dyDescent="0.25">
      <c r="A42" s="18" t="s">
        <v>58</v>
      </c>
      <c r="B42" s="19" t="s">
        <v>59</v>
      </c>
      <c r="C42" s="20">
        <v>2500</v>
      </c>
      <c r="D42" s="8">
        <v>0</v>
      </c>
      <c r="E42" s="9">
        <v>0</v>
      </c>
    </row>
    <row r="43" spans="1:5" ht="89.25" x14ac:dyDescent="0.25">
      <c r="A43" s="18" t="s">
        <v>60</v>
      </c>
      <c r="B43" s="19" t="s">
        <v>61</v>
      </c>
      <c r="C43" s="20">
        <v>780</v>
      </c>
      <c r="D43" s="8">
        <v>0</v>
      </c>
      <c r="E43" s="9">
        <v>0</v>
      </c>
    </row>
    <row r="44" spans="1:5" x14ac:dyDescent="0.25">
      <c r="A44" s="24" t="s">
        <v>30</v>
      </c>
      <c r="B44" s="29" t="s">
        <v>31</v>
      </c>
      <c r="C44" s="5">
        <f>C45+C63</f>
        <v>-1777587.09</v>
      </c>
      <c r="D44" s="5">
        <f t="shared" ref="D44:E44" si="0">D45</f>
        <v>0</v>
      </c>
      <c r="E44" s="5">
        <f t="shared" si="0"/>
        <v>0</v>
      </c>
    </row>
    <row r="45" spans="1:5" ht="25.5" x14ac:dyDescent="0.25">
      <c r="A45" s="30" t="s">
        <v>70</v>
      </c>
      <c r="B45" s="29" t="s">
        <v>71</v>
      </c>
      <c r="C45" s="10">
        <f>C46+C51+C56</f>
        <v>-1779176.79</v>
      </c>
      <c r="D45" s="10">
        <f t="shared" ref="D45:E45" si="1">D51</f>
        <v>0</v>
      </c>
      <c r="E45" s="10">
        <f t="shared" si="1"/>
        <v>0</v>
      </c>
    </row>
    <row r="46" spans="1:5" x14ac:dyDescent="0.25">
      <c r="A46" s="43" t="s">
        <v>92</v>
      </c>
      <c r="B46" s="25" t="s">
        <v>93</v>
      </c>
      <c r="C46" s="10">
        <v>2623000</v>
      </c>
      <c r="D46" s="10"/>
      <c r="E46" s="10"/>
    </row>
    <row r="47" spans="1:5" ht="25.5" x14ac:dyDescent="0.25">
      <c r="A47" s="22" t="s">
        <v>94</v>
      </c>
      <c r="B47" s="31" t="s">
        <v>95</v>
      </c>
      <c r="C47" s="44">
        <v>2000000</v>
      </c>
      <c r="D47" s="10"/>
      <c r="E47" s="10"/>
    </row>
    <row r="48" spans="1:5" ht="25.5" x14ac:dyDescent="0.25">
      <c r="A48" s="22" t="s">
        <v>96</v>
      </c>
      <c r="B48" s="23" t="s">
        <v>97</v>
      </c>
      <c r="C48" s="45">
        <v>2000000</v>
      </c>
      <c r="D48" s="10"/>
      <c r="E48" s="10"/>
    </row>
    <row r="49" spans="1:5" x14ac:dyDescent="0.25">
      <c r="A49" s="22" t="s">
        <v>101</v>
      </c>
      <c r="B49" s="23" t="s">
        <v>99</v>
      </c>
      <c r="C49" s="45">
        <v>623000</v>
      </c>
      <c r="D49" s="10"/>
      <c r="E49" s="10"/>
    </row>
    <row r="50" spans="1:5" x14ac:dyDescent="0.25">
      <c r="A50" s="22" t="s">
        <v>100</v>
      </c>
      <c r="B50" s="23" t="s">
        <v>98</v>
      </c>
      <c r="C50" s="45">
        <v>623000</v>
      </c>
      <c r="D50" s="10"/>
      <c r="E50" s="10"/>
    </row>
    <row r="51" spans="1:5" x14ac:dyDescent="0.25">
      <c r="A51" s="28" t="s">
        <v>72</v>
      </c>
      <c r="B51" s="31" t="s">
        <v>73</v>
      </c>
      <c r="C51" s="36">
        <f>C52</f>
        <v>361210</v>
      </c>
      <c r="D51" s="11">
        <v>0</v>
      </c>
      <c r="E51" s="11">
        <v>0</v>
      </c>
    </row>
    <row r="52" spans="1:5" ht="25.5" x14ac:dyDescent="0.25">
      <c r="A52" s="28" t="s">
        <v>74</v>
      </c>
      <c r="B52" s="34" t="s">
        <v>75</v>
      </c>
      <c r="C52" s="27">
        <f>C53</f>
        <v>361210</v>
      </c>
      <c r="D52" s="11">
        <v>0</v>
      </c>
      <c r="E52" s="11">
        <v>0</v>
      </c>
    </row>
    <row r="53" spans="1:5" ht="25.5" x14ac:dyDescent="0.25">
      <c r="A53" s="32" t="s">
        <v>76</v>
      </c>
      <c r="B53" s="23" t="s">
        <v>77</v>
      </c>
      <c r="C53" s="27">
        <f>C54+C55</f>
        <v>361210</v>
      </c>
      <c r="D53" s="11">
        <v>0</v>
      </c>
      <c r="E53" s="11">
        <v>0</v>
      </c>
    </row>
    <row r="54" spans="1:5" ht="48" x14ac:dyDescent="0.25">
      <c r="A54" s="33"/>
      <c r="B54" s="35" t="s">
        <v>78</v>
      </c>
      <c r="C54" s="27">
        <v>-9900</v>
      </c>
      <c r="D54" s="11">
        <v>0</v>
      </c>
      <c r="E54" s="11">
        <v>0</v>
      </c>
    </row>
    <row r="55" spans="1:5" ht="24" x14ac:dyDescent="0.25">
      <c r="A55" s="33"/>
      <c r="B55" s="37" t="s">
        <v>79</v>
      </c>
      <c r="C55" s="27">
        <v>371110</v>
      </c>
      <c r="D55" s="11">
        <v>0</v>
      </c>
      <c r="E55" s="11">
        <v>0</v>
      </c>
    </row>
    <row r="56" spans="1:5" x14ac:dyDescent="0.25">
      <c r="A56" s="38" t="s">
        <v>80</v>
      </c>
      <c r="B56" s="39" t="s">
        <v>85</v>
      </c>
      <c r="C56" s="27">
        <f>C57+C59</f>
        <v>-4763386.79</v>
      </c>
      <c r="D56" s="11">
        <v>0</v>
      </c>
      <c r="E56" s="11">
        <v>0</v>
      </c>
    </row>
    <row r="57" spans="1:5" ht="33.75" x14ac:dyDescent="0.25">
      <c r="A57" s="38" t="s">
        <v>81</v>
      </c>
      <c r="B57" s="40" t="s">
        <v>86</v>
      </c>
      <c r="C57" s="27">
        <f>C58</f>
        <v>-270000</v>
      </c>
      <c r="D57" s="11">
        <v>0</v>
      </c>
      <c r="E57" s="11">
        <v>0</v>
      </c>
    </row>
    <row r="58" spans="1:5" ht="45" x14ac:dyDescent="0.25">
      <c r="A58" s="38" t="s">
        <v>82</v>
      </c>
      <c r="B58" s="40" t="s">
        <v>87</v>
      </c>
      <c r="C58" s="27">
        <v>-270000</v>
      </c>
      <c r="D58" s="11">
        <v>0</v>
      </c>
      <c r="E58" s="11">
        <v>0</v>
      </c>
    </row>
    <row r="59" spans="1:5" x14ac:dyDescent="0.25">
      <c r="A59" s="38" t="s">
        <v>83</v>
      </c>
      <c r="B59" s="40" t="s">
        <v>88</v>
      </c>
      <c r="C59" s="27">
        <f>C60</f>
        <v>-4493386.79</v>
      </c>
      <c r="D59" s="11">
        <v>0</v>
      </c>
      <c r="E59" s="11">
        <v>0</v>
      </c>
    </row>
    <row r="60" spans="1:5" ht="22.5" x14ac:dyDescent="0.25">
      <c r="A60" s="38" t="s">
        <v>84</v>
      </c>
      <c r="B60" s="40" t="s">
        <v>89</v>
      </c>
      <c r="C60" s="27">
        <f>C61+C62</f>
        <v>-4493386.79</v>
      </c>
      <c r="D60" s="11">
        <v>0</v>
      </c>
      <c r="E60" s="11">
        <v>0</v>
      </c>
    </row>
    <row r="61" spans="1:5" ht="50.25" customHeight="1" x14ac:dyDescent="0.25">
      <c r="A61" s="22"/>
      <c r="B61" s="41" t="s">
        <v>90</v>
      </c>
      <c r="C61" s="27">
        <v>-4642085.6100000003</v>
      </c>
      <c r="D61" s="11">
        <v>0</v>
      </c>
      <c r="E61" s="11">
        <v>0</v>
      </c>
    </row>
    <row r="62" spans="1:5" ht="63.75" x14ac:dyDescent="0.25">
      <c r="A62" s="22"/>
      <c r="B62" s="23" t="s">
        <v>91</v>
      </c>
      <c r="C62" s="27">
        <v>148698.82</v>
      </c>
      <c r="D62" s="11">
        <v>0</v>
      </c>
      <c r="E62" s="11">
        <v>0</v>
      </c>
    </row>
    <row r="63" spans="1:5" ht="63.75" x14ac:dyDescent="0.25">
      <c r="A63" s="24" t="s">
        <v>62</v>
      </c>
      <c r="B63" s="25" t="s">
        <v>63</v>
      </c>
      <c r="C63" s="26">
        <v>1589.7</v>
      </c>
      <c r="D63" s="11">
        <v>0</v>
      </c>
      <c r="E63" s="11">
        <v>0</v>
      </c>
    </row>
    <row r="64" spans="1:5" ht="63.75" x14ac:dyDescent="0.25">
      <c r="A64" s="22" t="s">
        <v>64</v>
      </c>
      <c r="B64" s="23" t="s">
        <v>65</v>
      </c>
      <c r="C64" s="27">
        <v>1589.7</v>
      </c>
      <c r="D64" s="11">
        <v>0</v>
      </c>
      <c r="E64" s="11">
        <v>0</v>
      </c>
    </row>
    <row r="65" spans="1:5" ht="63.75" x14ac:dyDescent="0.25">
      <c r="A65" s="22" t="s">
        <v>66</v>
      </c>
      <c r="B65" s="23" t="s">
        <v>67</v>
      </c>
      <c r="C65" s="27">
        <v>1589.7</v>
      </c>
      <c r="D65" s="11">
        <v>0</v>
      </c>
      <c r="E65" s="11">
        <v>0</v>
      </c>
    </row>
    <row r="66" spans="1:5" ht="63.75" x14ac:dyDescent="0.25">
      <c r="A66" s="22" t="s">
        <v>68</v>
      </c>
      <c r="B66" s="23" t="s">
        <v>69</v>
      </c>
      <c r="C66" s="27">
        <v>1589.7</v>
      </c>
      <c r="D66" s="11">
        <v>0</v>
      </c>
      <c r="E66" s="11">
        <v>0</v>
      </c>
    </row>
    <row r="67" spans="1:5" ht="24" customHeight="1" x14ac:dyDescent="0.25">
      <c r="A67" s="12"/>
      <c r="B67" s="24" t="s">
        <v>3</v>
      </c>
      <c r="C67" s="5">
        <f>C22+C44</f>
        <v>-1777587.09</v>
      </c>
      <c r="D67" s="5">
        <f>D22</f>
        <v>0</v>
      </c>
      <c r="E67" s="5">
        <f>E22</f>
        <v>0</v>
      </c>
    </row>
    <row r="68" spans="1:5" ht="55.5" customHeight="1" x14ac:dyDescent="0.25">
      <c r="E68" s="1"/>
    </row>
    <row r="69" spans="1:5" ht="64.5" customHeight="1" x14ac:dyDescent="0.25">
      <c r="E69" s="1"/>
    </row>
  </sheetData>
  <mergeCells count="20">
    <mergeCell ref="B14:E14"/>
    <mergeCell ref="B15:E15"/>
    <mergeCell ref="A17:E17"/>
    <mergeCell ref="A19:A21"/>
    <mergeCell ref="B19:B21"/>
    <mergeCell ref="E19:E21"/>
    <mergeCell ref="C19:C21"/>
    <mergeCell ref="D19:D21"/>
    <mergeCell ref="C10:E10"/>
    <mergeCell ref="C11:E11"/>
    <mergeCell ref="C12:E12"/>
    <mergeCell ref="C13:E13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2022-12-27T13:48:59Z</dcterms:modified>
</cp:coreProperties>
</file>