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МАТЕРИАЛЫ К ПРОЕКТУ БЮДЖЕТА\"/>
    </mc:Choice>
  </mc:AlternateContent>
  <xr:revisionPtr revIDLastSave="0" documentId="8_{76D31262-9FA6-45EE-819A-5A0CD1EFA9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услуги" sheetId="1" r:id="rId1"/>
  </sheets>
  <externalReferences>
    <externalReference r:id="rId2"/>
  </externalReferences>
  <definedNames>
    <definedName name="_xlnm.Print_Area" localSheetId="0">услуги!$A$1:$N$32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3" i="1" l="1"/>
  <c r="L13" i="1"/>
  <c r="J13" i="1"/>
  <c r="I13" i="1"/>
  <c r="G13" i="1"/>
  <c r="F13" i="1"/>
  <c r="M12" i="1"/>
  <c r="L12" i="1"/>
  <c r="J12" i="1"/>
  <c r="I12" i="1"/>
  <c r="G12" i="1"/>
  <c r="F12" i="1"/>
  <c r="L11" i="1"/>
  <c r="J11" i="1"/>
  <c r="I11" i="1"/>
  <c r="G11" i="1"/>
  <c r="F11" i="1"/>
  <c r="M10" i="1"/>
  <c r="L10" i="1"/>
  <c r="J10" i="1"/>
  <c r="I10" i="1"/>
  <c r="G10" i="1"/>
  <c r="F10" i="1"/>
  <c r="M9" i="1"/>
  <c r="L9" i="1"/>
  <c r="J9" i="1"/>
  <c r="I9" i="1"/>
  <c r="G9" i="1"/>
  <c r="F9" i="1"/>
  <c r="C8" i="1"/>
  <c r="F6" i="1"/>
</calcChain>
</file>

<file path=xl/sharedStrings.xml><?xml version="1.0" encoding="utf-8"?>
<sst xmlns="http://schemas.openxmlformats.org/spreadsheetml/2006/main" count="80" uniqueCount="39">
  <si>
    <t>001. Число обучающихся (Человек)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</si>
  <si>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</si>
  <si>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 и логопедическая помощь обучающимся</t>
  </si>
  <si>
    <t>001. Число человеко-часов пребывания (Человеко-час)</t>
  </si>
  <si>
    <t>Реализация дополнительных общеразвивающих программ</t>
  </si>
  <si>
    <t>Присмотр и уход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</si>
  <si>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</si>
  <si>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</si>
  <si>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начального общего образования</t>
  </si>
  <si>
    <t>прогнозируемый объём средств взимания платы за оказание муниципальной услуги, рублей</t>
  </si>
  <si>
    <t>расходы бюджета района на предоставление муниципальной услуги, рублей</t>
  </si>
  <si>
    <t>планируемый объём муниципальной услуги в натуральном выражении, единиц</t>
  </si>
  <si>
    <t>Второй год планового периода</t>
  </si>
  <si>
    <t>Первый год планового периода</t>
  </si>
  <si>
    <t>Наименование показателя, характеризуюего объём муниципальной услуги</t>
  </si>
  <si>
    <t>Наименование муниципальной услуги</t>
  </si>
  <si>
    <t>Количество услуг (Единица)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</si>
  <si>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</si>
  <si>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 xml:space="preserve">Сводная информация об оценке потребности в муниципальных услугах, предоставляемых муниципальными учреждениями Жирятинского района, </t>
  </si>
  <si>
    <t>подведомственными администрации Жирятинского района</t>
  </si>
  <si>
    <t>подведомственными отделу образования администрации Жирятинского района</t>
  </si>
  <si>
    <t>Реализация дополнительных предпрофессиональных программ в области искусств  (хореография)</t>
  </si>
  <si>
    <t xml:space="preserve">Реализация дополнительных предпрофессиональных программ в области искусств (живопись) </t>
  </si>
  <si>
    <t>Реализация дополнительных предпрофессиональных программ в области искусств  (фортепиано)</t>
  </si>
  <si>
    <t>Количество человеко-часов (Человеко-час)</t>
  </si>
  <si>
    <t xml:space="preserve">002.  Число человеко-дней обучения              (Человеко-день) </t>
  </si>
  <si>
    <t xml:space="preserve">002.  Число человеко-часов пребывания              (Человеко-час) </t>
  </si>
  <si>
    <t>Реализация дополнительных общеразвивающих программ (не указано)</t>
  </si>
  <si>
    <t>Реализация дополнительных общеразвивающих программ (физкультурно-спортивная)</t>
  </si>
  <si>
    <t>Реализация основных общеобразовательных программ дошкольного образования (от 1 до 3-х лет)</t>
  </si>
  <si>
    <t>Реализация основных общеобразовательных программ дошкольного образования (от 3-х до 8-ми)</t>
  </si>
  <si>
    <t>Организация деятельности клубных формирований и формирований самодеятельного народного творчества</t>
  </si>
  <si>
    <t>Организация и проведение мероприятий</t>
  </si>
  <si>
    <t>Библиотечное, библиографическое и информационное обслуживание пользователей библиотеки</t>
  </si>
  <si>
    <t>Количество посещений, человек</t>
  </si>
  <si>
    <t>Количество посещений, единица</t>
  </si>
  <si>
    <t>Количество проведенных мероприятий, единица</t>
  </si>
  <si>
    <t>Текущий финансовый 2021 год</t>
  </si>
  <si>
    <t>Очередной 2022 финансовый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</si>
</sst>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color indexed="8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" fontId="2" fillId="2" borderId="7">
      <alignment horizontal="right" vertical="top" shrinkToFit="1"/>
    </xf>
    <xf numFmtId="4" fontId="2" fillId="3" borderId="7">
      <alignment horizontal="right" vertical="top" shrinkToFit="1"/>
    </xf>
  </cellStyleXfs>
  <cellXfs count="54">
    <xf numFmtId="0" fontId="0" fillId="0" borderId="0" xfId="0"/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/>
    <xf numFmtId="0" fontId="0" fillId="0" borderId="1" xfId="0" applyFill="1" applyBorder="1"/>
    <xf numFmtId="1" fontId="3" fillId="0" borderId="1" xfId="0" applyNumberFormat="1" applyFont="1" applyFill="1" applyBorder="1" applyAlignment="1">
      <alignment vertical="center" wrapText="1" shrinkToFit="1"/>
    </xf>
    <xf numFmtId="0" fontId="0" fillId="0" borderId="1" xfId="0" applyFill="1" applyBorder="1" applyAlignment="1">
      <alignment vertical="center" wrapText="1" shrinkToFi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2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2" fontId="3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 shrinkToFit="1"/>
    </xf>
    <xf numFmtId="0" fontId="0" fillId="0" borderId="3" xfId="0" applyFill="1" applyBorder="1" applyAlignment="1">
      <alignment vertical="center" wrapText="1" shrinkToFit="1"/>
    </xf>
    <xf numFmtId="0" fontId="1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2" fontId="0" fillId="0" borderId="2" xfId="0" applyNumberFormat="1" applyFill="1" applyBorder="1" applyAlignment="1"/>
    <xf numFmtId="2" fontId="0" fillId="0" borderId="3" xfId="0" applyNumberForma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 shrinkToFit="1"/>
    </xf>
    <xf numFmtId="0" fontId="0" fillId="0" borderId="1" xfId="0" applyFill="1" applyBorder="1" applyAlignment="1"/>
    <xf numFmtId="0" fontId="0" fillId="0" borderId="4" xfId="0" applyFill="1" applyBorder="1" applyAlignment="1">
      <alignment vertical="center" wrapText="1" shrinkToFit="1"/>
    </xf>
    <xf numFmtId="0" fontId="0" fillId="0" borderId="4" xfId="0" applyFill="1" applyBorder="1" applyAlignment="1"/>
    <xf numFmtId="0" fontId="0" fillId="0" borderId="8" xfId="0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 shrinkToFit="1"/>
    </xf>
    <xf numFmtId="0" fontId="3" fillId="0" borderId="8" xfId="0" applyFont="1" applyFill="1" applyBorder="1" applyAlignment="1"/>
    <xf numFmtId="0" fontId="0" fillId="0" borderId="8" xfId="0" applyFill="1" applyBorder="1" applyAlignment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</cellXfs>
  <cellStyles count="3">
    <cellStyle name="xl36" xfId="1" xr:uid="{00000000-0005-0000-0000-000000000000}"/>
    <cellStyle name="xl37" xfId="2" xr:uid="{00000000-0005-0000-0000-000001000000}"/>
    <cellStyle name="Обычный" xfId="0" builtinId="0"/>
  </cellStyles>
  <dxfs count="0"/>
  <tableStyles count="0" defaultTableStyle="TableStyleMedium2" defaultPivotStyle="PivotStyleLight16"/>
  <colors>
    <mruColors>
      <color rgb="FF3A0B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&#1057;&#1074;&#1077;&#1076;&#1077;&#1085;&#1080;&#1103;%20&#1086;%20&#1087;&#1083;&#1072;&#1085;&#1080;&#1088;&#1091;&#1077;&#1084;&#1099;&#1093;%20&#1086;&#1073;&#1098;&#1077;&#1084;&#1072;&#1093;%20&#1084;&#1091;&#1085;.&#1091;&#1089;&#1083;&#1091;&#1075;%202022-2023-2024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услуги и работы"/>
      <sheetName val="расчет образование"/>
      <sheetName val="расчет дши"/>
    </sheetNames>
    <sheetDataSet>
      <sheetData sheetId="0">
        <row r="10">
          <cell r="G10">
            <v>876</v>
          </cell>
        </row>
        <row r="28">
          <cell r="H28">
            <v>11322</v>
          </cell>
          <cell r="I28">
            <v>10978</v>
          </cell>
          <cell r="J28">
            <v>1749216.2561635249</v>
          </cell>
          <cell r="K28">
            <v>895728.56889579829</v>
          </cell>
          <cell r="L28">
            <v>802070.20464464033</v>
          </cell>
        </row>
        <row r="29">
          <cell r="G29">
            <v>3788</v>
          </cell>
          <cell r="H29">
            <v>3888</v>
          </cell>
          <cell r="I29">
            <v>4656</v>
          </cell>
          <cell r="J29">
            <v>729739.11655808706</v>
          </cell>
          <cell r="K29">
            <v>307595.18423130753</v>
          </cell>
          <cell r="L29">
            <v>340174.79256926995</v>
          </cell>
        </row>
        <row r="30">
          <cell r="G30">
            <v>7708</v>
          </cell>
          <cell r="H30">
            <v>9908</v>
          </cell>
          <cell r="I30">
            <v>12116</v>
          </cell>
          <cell r="J30">
            <v>770462.06422505295</v>
          </cell>
          <cell r="K30">
            <v>372881.90973579447</v>
          </cell>
        </row>
        <row r="31">
          <cell r="G31">
            <v>2032</v>
          </cell>
          <cell r="H31">
            <v>2512</v>
          </cell>
          <cell r="I31">
            <v>3414</v>
          </cell>
          <cell r="J31">
            <v>391454.56305333506</v>
          </cell>
          <cell r="K31">
            <v>198734.33713709991</v>
          </cell>
          <cell r="L31">
            <v>249432.28991226104</v>
          </cell>
        </row>
        <row r="34">
          <cell r="G34">
            <v>3116</v>
          </cell>
          <cell r="H34">
            <v>3116</v>
          </cell>
          <cell r="I34">
            <v>3116</v>
          </cell>
          <cell r="J34">
            <v>1910479</v>
          </cell>
          <cell r="K34">
            <v>1979280</v>
          </cell>
          <cell r="L34">
            <v>2105979</v>
          </cell>
        </row>
      </sheetData>
      <sheetData sheetId="1">
        <row r="72">
          <cell r="G72">
            <v>9080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view="pageBreakPreview" zoomScale="89" zoomScaleNormal="100" zoomScaleSheetLayoutView="89" workbookViewId="0">
      <selection sqref="A1:N2"/>
    </sheetView>
  </sheetViews>
  <sheetFormatPr defaultRowHeight="12.75" x14ac:dyDescent="0.2"/>
  <cols>
    <col min="1" max="1" width="25.42578125" style="6" customWidth="1"/>
    <col min="2" max="2" width="16.85546875" style="6" customWidth="1"/>
    <col min="3" max="3" width="11.85546875" style="6" customWidth="1"/>
    <col min="4" max="4" width="11.5703125" style="6" customWidth="1"/>
    <col min="5" max="5" width="9.7109375" style="6" customWidth="1"/>
    <col min="6" max="6" width="11.7109375" style="6" customWidth="1"/>
    <col min="7" max="7" width="14.42578125" style="6" customWidth="1"/>
    <col min="8" max="8" width="9.85546875" style="6" customWidth="1"/>
    <col min="9" max="9" width="12.140625" style="6" customWidth="1"/>
    <col min="10" max="10" width="14.42578125" style="6" customWidth="1"/>
    <col min="11" max="11" width="10" style="6" customWidth="1"/>
    <col min="12" max="12" width="11.85546875" style="6" customWidth="1"/>
    <col min="13" max="13" width="14.5703125" style="6" customWidth="1"/>
    <col min="14" max="14" width="10.28515625" style="6" customWidth="1"/>
    <col min="15" max="16384" width="9.140625" style="6"/>
  </cols>
  <sheetData>
    <row r="1" spans="1:15" x14ac:dyDescent="0.2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5" x14ac:dyDescent="0.2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5" ht="51" customHeight="1" x14ac:dyDescent="0.2">
      <c r="A4" s="49" t="s">
        <v>15</v>
      </c>
      <c r="B4" s="49" t="s">
        <v>14</v>
      </c>
      <c r="C4" s="51" t="s">
        <v>37</v>
      </c>
      <c r="D4" s="52"/>
      <c r="E4" s="53"/>
      <c r="F4" s="51" t="s">
        <v>38</v>
      </c>
      <c r="G4" s="52"/>
      <c r="H4" s="53"/>
      <c r="I4" s="51" t="s">
        <v>13</v>
      </c>
      <c r="J4" s="52"/>
      <c r="K4" s="53"/>
      <c r="L4" s="51" t="s">
        <v>12</v>
      </c>
      <c r="M4" s="52"/>
      <c r="N4" s="53"/>
    </row>
    <row r="5" spans="1:15" ht="141" customHeight="1" thickBot="1" x14ac:dyDescent="0.25">
      <c r="A5" s="50"/>
      <c r="B5" s="50"/>
      <c r="C5" s="7" t="s">
        <v>11</v>
      </c>
      <c r="D5" s="7" t="s">
        <v>10</v>
      </c>
      <c r="E5" s="7" t="s">
        <v>9</v>
      </c>
      <c r="F5" s="7" t="s">
        <v>11</v>
      </c>
      <c r="G5" s="7" t="s">
        <v>10</v>
      </c>
      <c r="H5" s="7" t="s">
        <v>9</v>
      </c>
      <c r="I5" s="7" t="s">
        <v>11</v>
      </c>
      <c r="J5" s="7" t="s">
        <v>10</v>
      </c>
      <c r="K5" s="7" t="s">
        <v>9</v>
      </c>
      <c r="L5" s="7" t="s">
        <v>11</v>
      </c>
      <c r="M5" s="7" t="s">
        <v>10</v>
      </c>
      <c r="N5" s="7" t="s">
        <v>9</v>
      </c>
    </row>
    <row r="6" spans="1:15" ht="67.5" customHeight="1" x14ac:dyDescent="0.2">
      <c r="A6" s="8" t="s">
        <v>31</v>
      </c>
      <c r="B6" s="9" t="s">
        <v>34</v>
      </c>
      <c r="C6" s="20">
        <v>874</v>
      </c>
      <c r="D6" s="20">
        <v>4365228</v>
      </c>
      <c r="E6" s="21"/>
      <c r="F6" s="22">
        <f>[1]свод!$G$10</f>
        <v>876</v>
      </c>
      <c r="G6" s="22">
        <v>4625309</v>
      </c>
      <c r="H6" s="22"/>
      <c r="I6" s="22">
        <v>877</v>
      </c>
      <c r="J6" s="22">
        <v>2495742</v>
      </c>
      <c r="K6" s="22"/>
      <c r="L6" s="22">
        <v>879</v>
      </c>
      <c r="M6" s="22">
        <v>2488347</v>
      </c>
      <c r="N6" s="21"/>
    </row>
    <row r="7" spans="1:15" ht="53.25" customHeight="1" thickBot="1" x14ac:dyDescent="0.25">
      <c r="A7" s="11" t="s">
        <v>32</v>
      </c>
      <c r="B7" s="12" t="s">
        <v>36</v>
      </c>
      <c r="C7" s="20">
        <v>1943</v>
      </c>
      <c r="D7" s="20">
        <v>3429822</v>
      </c>
      <c r="E7" s="21"/>
      <c r="F7" s="22">
        <v>1943</v>
      </c>
      <c r="G7" s="22">
        <v>3634172</v>
      </c>
      <c r="H7" s="22"/>
      <c r="I7" s="22">
        <v>1943</v>
      </c>
      <c r="J7" s="22">
        <v>1960941</v>
      </c>
      <c r="K7" s="22"/>
      <c r="L7" s="22">
        <v>1943</v>
      </c>
      <c r="M7" s="22">
        <v>1955129</v>
      </c>
      <c r="N7" s="21"/>
    </row>
    <row r="8" spans="1:15" ht="63.75" customHeight="1" thickBot="1" x14ac:dyDescent="0.25">
      <c r="A8" s="12" t="s">
        <v>33</v>
      </c>
      <c r="B8" s="12" t="s">
        <v>35</v>
      </c>
      <c r="C8" s="22">
        <f>34450+1000</f>
        <v>35450</v>
      </c>
      <c r="D8" s="22">
        <v>3471482</v>
      </c>
      <c r="E8" s="21"/>
      <c r="F8" s="22">
        <v>36625</v>
      </c>
      <c r="G8" s="22">
        <v>3430570.68</v>
      </c>
      <c r="H8" s="22"/>
      <c r="I8" s="22">
        <v>37900</v>
      </c>
      <c r="J8" s="22">
        <v>1815235.68</v>
      </c>
      <c r="K8" s="22"/>
      <c r="L8" s="22">
        <v>39050</v>
      </c>
      <c r="M8" s="22">
        <v>1820519.68</v>
      </c>
      <c r="N8" s="21"/>
    </row>
    <row r="9" spans="1:15" ht="33.75" customHeight="1" x14ac:dyDescent="0.2">
      <c r="A9" s="13" t="s">
        <v>4</v>
      </c>
      <c r="B9" s="13" t="s">
        <v>24</v>
      </c>
      <c r="C9" s="22">
        <v>10014</v>
      </c>
      <c r="D9" s="22">
        <v>1981190.78</v>
      </c>
      <c r="E9" s="22"/>
      <c r="F9" s="22">
        <f>'[1]услуги и работы'!$G$72</f>
        <v>9080</v>
      </c>
      <c r="G9" s="23">
        <f>[1]свод!$J$28</f>
        <v>1749216.2561635249</v>
      </c>
      <c r="H9" s="22"/>
      <c r="I9" s="22">
        <f>[1]свод!$H$28</f>
        <v>11322</v>
      </c>
      <c r="J9" s="23">
        <f>[1]свод!$K$28</f>
        <v>895728.56889579829</v>
      </c>
      <c r="K9" s="22"/>
      <c r="L9" s="22">
        <f>[1]свод!$I$28</f>
        <v>10978</v>
      </c>
      <c r="M9" s="23">
        <f>[1]свод!$L$28</f>
        <v>802070.20464464033</v>
      </c>
      <c r="N9" s="24"/>
      <c r="O9" s="15"/>
    </row>
    <row r="10" spans="1:15" ht="45" x14ac:dyDescent="0.2">
      <c r="A10" s="13" t="s">
        <v>23</v>
      </c>
      <c r="B10" s="13" t="s">
        <v>24</v>
      </c>
      <c r="C10" s="22">
        <v>1056</v>
      </c>
      <c r="D10" s="22">
        <v>208921.26</v>
      </c>
      <c r="E10" s="22"/>
      <c r="F10" s="22">
        <f>[1]свод!$G$31</f>
        <v>2032</v>
      </c>
      <c r="G10" s="23">
        <f>[1]свод!$J$31</f>
        <v>391454.56305333506</v>
      </c>
      <c r="H10" s="22"/>
      <c r="I10" s="22">
        <f>[1]свод!$H$31</f>
        <v>2512</v>
      </c>
      <c r="J10" s="23">
        <f>[1]свод!$K$31</f>
        <v>198734.33713709991</v>
      </c>
      <c r="K10" s="22"/>
      <c r="L10" s="22">
        <f>[1]свод!$I$31</f>
        <v>3414</v>
      </c>
      <c r="M10" s="23">
        <f>[1]свод!$L$31</f>
        <v>249432.28991226104</v>
      </c>
      <c r="N10" s="24"/>
      <c r="O10" s="15"/>
    </row>
    <row r="11" spans="1:15" ht="45" x14ac:dyDescent="0.2">
      <c r="A11" s="13" t="s">
        <v>22</v>
      </c>
      <c r="B11" s="13" t="s">
        <v>24</v>
      </c>
      <c r="C11" s="22">
        <v>2784</v>
      </c>
      <c r="D11" s="22">
        <v>427288.5</v>
      </c>
      <c r="E11" s="22"/>
      <c r="F11" s="22">
        <f>[1]свод!$G$30</f>
        <v>7708</v>
      </c>
      <c r="G11" s="23">
        <f>[1]свод!$J$30</f>
        <v>770462.06422505295</v>
      </c>
      <c r="H11" s="22"/>
      <c r="I11" s="22">
        <f>[1]свод!$H$30</f>
        <v>9908</v>
      </c>
      <c r="J11" s="23">
        <f>[1]свод!$K$30</f>
        <v>372881.90973579447</v>
      </c>
      <c r="K11" s="22"/>
      <c r="L11" s="22">
        <f>[1]свод!$I$30</f>
        <v>12116</v>
      </c>
      <c r="M11" s="23">
        <v>384046.71</v>
      </c>
      <c r="N11" s="24"/>
      <c r="O11" s="15"/>
    </row>
    <row r="12" spans="1:15" ht="45" x14ac:dyDescent="0.2">
      <c r="A12" s="13" t="s">
        <v>21</v>
      </c>
      <c r="B12" s="13" t="s">
        <v>24</v>
      </c>
      <c r="C12" s="22">
        <v>1840</v>
      </c>
      <c r="D12" s="22">
        <v>364029.46</v>
      </c>
      <c r="E12" s="22"/>
      <c r="F12" s="22">
        <f>[1]свод!$G$29</f>
        <v>3788</v>
      </c>
      <c r="G12" s="23">
        <f>[1]свод!$J$29</f>
        <v>729739.11655808706</v>
      </c>
      <c r="H12" s="22"/>
      <c r="I12" s="22">
        <f>[1]свод!$H$29</f>
        <v>3888</v>
      </c>
      <c r="J12" s="23">
        <f>[1]свод!$K$29</f>
        <v>307595.18423130753</v>
      </c>
      <c r="K12" s="22"/>
      <c r="L12" s="22">
        <f>[1]свод!$I$29</f>
        <v>4656</v>
      </c>
      <c r="M12" s="23">
        <f>[1]свод!$L$29</f>
        <v>340174.79256926995</v>
      </c>
      <c r="N12" s="24"/>
      <c r="O12" s="15"/>
    </row>
    <row r="13" spans="1:15" ht="78.75" x14ac:dyDescent="0.2">
      <c r="A13" s="13" t="s">
        <v>17</v>
      </c>
      <c r="B13" s="13" t="s">
        <v>16</v>
      </c>
      <c r="C13" s="10">
        <v>2600</v>
      </c>
      <c r="D13" s="14">
        <v>1887838</v>
      </c>
      <c r="E13" s="10"/>
      <c r="F13" s="22">
        <f>[1]свод!$G$34</f>
        <v>3116</v>
      </c>
      <c r="G13" s="22">
        <f>[1]свод!$J$34</f>
        <v>1910479</v>
      </c>
      <c r="H13" s="22"/>
      <c r="I13" s="22">
        <f>[1]свод!$H$34</f>
        <v>3116</v>
      </c>
      <c r="J13" s="22">
        <f>[1]свод!$K$34</f>
        <v>1979280</v>
      </c>
      <c r="K13" s="22"/>
      <c r="L13" s="22">
        <f>[1]свод!$I$34</f>
        <v>3116</v>
      </c>
      <c r="M13" s="22">
        <f>[1]свод!$L$34</f>
        <v>2105979</v>
      </c>
      <c r="N13" s="24"/>
      <c r="O13" s="15"/>
    </row>
    <row r="14" spans="1:15" x14ac:dyDescent="0.2">
      <c r="A14" s="48" t="s">
        <v>18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5" x14ac:dyDescent="0.2">
      <c r="A15" s="48" t="s">
        <v>20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7" spans="1:15" ht="29.25" customHeight="1" x14ac:dyDescent="0.2">
      <c r="A17" s="49" t="s">
        <v>15</v>
      </c>
      <c r="B17" s="49" t="s">
        <v>14</v>
      </c>
      <c r="C17" s="51" t="s">
        <v>37</v>
      </c>
      <c r="D17" s="52"/>
      <c r="E17" s="53"/>
      <c r="F17" s="51" t="s">
        <v>38</v>
      </c>
      <c r="G17" s="52"/>
      <c r="H17" s="53"/>
      <c r="I17" s="51" t="s">
        <v>13</v>
      </c>
      <c r="J17" s="52"/>
      <c r="K17" s="53"/>
      <c r="L17" s="51" t="s">
        <v>12</v>
      </c>
      <c r="M17" s="52"/>
      <c r="N17" s="53"/>
    </row>
    <row r="18" spans="1:15" ht="123.75" x14ac:dyDescent="0.2">
      <c r="A18" s="50"/>
      <c r="B18" s="50"/>
      <c r="C18" s="7" t="s">
        <v>11</v>
      </c>
      <c r="D18" s="7" t="s">
        <v>10</v>
      </c>
      <c r="E18" s="7" t="s">
        <v>9</v>
      </c>
      <c r="F18" s="7" t="s">
        <v>11</v>
      </c>
      <c r="G18" s="7" t="s">
        <v>10</v>
      </c>
      <c r="H18" s="7" t="s">
        <v>9</v>
      </c>
      <c r="I18" s="7" t="s">
        <v>11</v>
      </c>
      <c r="J18" s="7" t="s">
        <v>10</v>
      </c>
      <c r="K18" s="7" t="s">
        <v>9</v>
      </c>
      <c r="L18" s="7" t="s">
        <v>11</v>
      </c>
      <c r="M18" s="7" t="s">
        <v>10</v>
      </c>
      <c r="N18" s="7" t="s">
        <v>9</v>
      </c>
    </row>
    <row r="19" spans="1:15" ht="33.75" x14ac:dyDescent="0.2">
      <c r="A19" s="16" t="s">
        <v>8</v>
      </c>
      <c r="B19" s="17" t="s">
        <v>0</v>
      </c>
      <c r="C19" s="1">
        <v>187</v>
      </c>
      <c r="D19" s="1">
        <v>23769556</v>
      </c>
      <c r="E19" s="5">
        <v>0</v>
      </c>
      <c r="F19" s="1">
        <v>187</v>
      </c>
      <c r="G19" s="5">
        <v>25971077</v>
      </c>
      <c r="H19" s="5">
        <v>0</v>
      </c>
      <c r="I19" s="1">
        <v>182</v>
      </c>
      <c r="J19" s="5">
        <v>21098759</v>
      </c>
      <c r="K19" s="5">
        <v>0</v>
      </c>
      <c r="L19" s="5">
        <v>173</v>
      </c>
      <c r="M19" s="5">
        <v>21100388</v>
      </c>
      <c r="N19" s="5">
        <v>0</v>
      </c>
    </row>
    <row r="20" spans="1:15" ht="33.75" x14ac:dyDescent="0.2">
      <c r="A20" s="16" t="s">
        <v>7</v>
      </c>
      <c r="B20" s="17" t="s">
        <v>0</v>
      </c>
      <c r="C20" s="1">
        <v>243</v>
      </c>
      <c r="D20" s="1">
        <v>37530816</v>
      </c>
      <c r="E20" s="5">
        <v>0</v>
      </c>
      <c r="F20" s="1">
        <v>243</v>
      </c>
      <c r="G20" s="5">
        <v>41006896</v>
      </c>
      <c r="H20" s="5">
        <v>0</v>
      </c>
      <c r="I20" s="1">
        <v>245</v>
      </c>
      <c r="J20" s="5">
        <v>33313776</v>
      </c>
      <c r="K20" s="5">
        <v>0</v>
      </c>
      <c r="L20" s="5">
        <v>246</v>
      </c>
      <c r="M20" s="5">
        <v>33316347</v>
      </c>
      <c r="N20" s="5">
        <v>0</v>
      </c>
    </row>
    <row r="21" spans="1:15" ht="33.75" x14ac:dyDescent="0.2">
      <c r="A21" s="16" t="s">
        <v>6</v>
      </c>
      <c r="B21" s="17" t="s">
        <v>0</v>
      </c>
      <c r="C21" s="1">
        <v>44</v>
      </c>
      <c r="D21" s="1">
        <v>3619580</v>
      </c>
      <c r="E21" s="5">
        <v>0</v>
      </c>
      <c r="F21" s="1">
        <v>44</v>
      </c>
      <c r="G21" s="5">
        <v>3954823</v>
      </c>
      <c r="H21" s="5">
        <v>0</v>
      </c>
      <c r="I21" s="1">
        <v>40</v>
      </c>
      <c r="J21" s="5">
        <v>3212877</v>
      </c>
      <c r="K21" s="5">
        <v>0</v>
      </c>
      <c r="L21" s="5">
        <v>39</v>
      </c>
      <c r="M21" s="5">
        <v>3213125</v>
      </c>
      <c r="N21" s="5">
        <v>0</v>
      </c>
    </row>
    <row r="22" spans="1:15" ht="33.75" x14ac:dyDescent="0.2">
      <c r="A22" s="29" t="s">
        <v>5</v>
      </c>
      <c r="B22" s="17" t="s">
        <v>0</v>
      </c>
      <c r="C22" s="5">
        <v>155</v>
      </c>
      <c r="D22" s="44">
        <v>692935</v>
      </c>
      <c r="E22" s="27">
        <v>0</v>
      </c>
      <c r="F22" s="5">
        <v>155</v>
      </c>
      <c r="G22" s="39">
        <v>720652</v>
      </c>
      <c r="H22" s="39">
        <v>0</v>
      </c>
      <c r="I22" s="5">
        <v>156</v>
      </c>
      <c r="J22" s="39">
        <v>720652</v>
      </c>
      <c r="K22" s="39">
        <v>0</v>
      </c>
      <c r="L22" s="5">
        <v>159</v>
      </c>
      <c r="M22" s="39">
        <v>720652</v>
      </c>
      <c r="N22" s="41">
        <v>0</v>
      </c>
    </row>
    <row r="23" spans="1:15" ht="33.75" x14ac:dyDescent="0.2">
      <c r="A23" s="43"/>
      <c r="B23" s="17" t="s">
        <v>25</v>
      </c>
      <c r="C23" s="5">
        <v>21763</v>
      </c>
      <c r="D23" s="45"/>
      <c r="E23" s="46"/>
      <c r="F23" s="5">
        <v>21763</v>
      </c>
      <c r="G23" s="40"/>
      <c r="H23" s="40"/>
      <c r="I23" s="5">
        <v>21927</v>
      </c>
      <c r="J23" s="40"/>
      <c r="K23" s="40"/>
      <c r="L23" s="5">
        <v>22574</v>
      </c>
      <c r="M23" s="40"/>
      <c r="N23" s="42"/>
    </row>
    <row r="24" spans="1:15" ht="33.75" x14ac:dyDescent="0.2">
      <c r="A24" s="30"/>
      <c r="B24" s="17" t="s">
        <v>26</v>
      </c>
      <c r="C24" s="3">
        <v>209731</v>
      </c>
      <c r="D24" s="32"/>
      <c r="E24" s="34"/>
      <c r="F24" s="3">
        <v>209731</v>
      </c>
      <c r="G24" s="40"/>
      <c r="H24" s="40"/>
      <c r="I24" s="3">
        <v>211207</v>
      </c>
      <c r="J24" s="40"/>
      <c r="K24" s="40"/>
      <c r="L24" s="3">
        <v>217381</v>
      </c>
      <c r="M24" s="40"/>
      <c r="N24" s="42"/>
    </row>
    <row r="25" spans="1:15" ht="33.75" x14ac:dyDescent="0.2">
      <c r="A25" s="29" t="s">
        <v>29</v>
      </c>
      <c r="B25" s="17" t="s">
        <v>0</v>
      </c>
      <c r="C25" s="3">
        <v>25</v>
      </c>
      <c r="D25" s="37">
        <v>3825835</v>
      </c>
      <c r="E25" s="27">
        <v>0</v>
      </c>
      <c r="F25" s="3">
        <v>25</v>
      </c>
      <c r="G25" s="25">
        <v>4324903</v>
      </c>
      <c r="H25" s="27">
        <v>0</v>
      </c>
      <c r="I25" s="3">
        <v>25</v>
      </c>
      <c r="J25" s="25">
        <v>3763984</v>
      </c>
      <c r="K25" s="33">
        <v>0</v>
      </c>
      <c r="L25" s="3">
        <v>25</v>
      </c>
      <c r="M25" s="25">
        <v>3764526</v>
      </c>
      <c r="N25" s="27">
        <v>0</v>
      </c>
    </row>
    <row r="26" spans="1:15" ht="33.75" x14ac:dyDescent="0.2">
      <c r="A26" s="30"/>
      <c r="B26" s="17" t="s">
        <v>25</v>
      </c>
      <c r="C26" s="3">
        <v>3390</v>
      </c>
      <c r="D26" s="38"/>
      <c r="E26" s="28"/>
      <c r="F26" s="3">
        <v>3390</v>
      </c>
      <c r="G26" s="26"/>
      <c r="H26" s="28"/>
      <c r="I26" s="3">
        <v>3390</v>
      </c>
      <c r="J26" s="26"/>
      <c r="K26" s="34"/>
      <c r="L26" s="3">
        <v>3408</v>
      </c>
      <c r="M26" s="26"/>
      <c r="N26" s="28"/>
    </row>
    <row r="27" spans="1:15" ht="33.75" x14ac:dyDescent="0.2">
      <c r="A27" s="29" t="s">
        <v>30</v>
      </c>
      <c r="B27" s="17" t="s">
        <v>0</v>
      </c>
      <c r="C27" s="3">
        <v>130</v>
      </c>
      <c r="D27" s="31">
        <v>10197963</v>
      </c>
      <c r="E27" s="27">
        <v>0</v>
      </c>
      <c r="F27" s="3">
        <v>130</v>
      </c>
      <c r="G27" s="33">
        <v>11693257</v>
      </c>
      <c r="H27" s="27">
        <v>0</v>
      </c>
      <c r="I27" s="3">
        <v>131</v>
      </c>
      <c r="J27" s="35">
        <v>10176698</v>
      </c>
      <c r="K27" s="33">
        <v>0</v>
      </c>
      <c r="L27" s="3">
        <v>134</v>
      </c>
      <c r="M27" s="33">
        <v>10178164</v>
      </c>
      <c r="N27" s="27">
        <v>0</v>
      </c>
    </row>
    <row r="28" spans="1:15" ht="33.75" x14ac:dyDescent="0.2">
      <c r="A28" s="30"/>
      <c r="B28" s="17" t="s">
        <v>25</v>
      </c>
      <c r="C28" s="3">
        <v>18373</v>
      </c>
      <c r="D28" s="32"/>
      <c r="E28" s="28"/>
      <c r="F28" s="3">
        <v>18373</v>
      </c>
      <c r="G28" s="34"/>
      <c r="H28" s="28"/>
      <c r="I28" s="3">
        <v>18537</v>
      </c>
      <c r="J28" s="36"/>
      <c r="K28" s="34"/>
      <c r="L28" s="3">
        <v>19166</v>
      </c>
      <c r="M28" s="34"/>
      <c r="N28" s="28"/>
    </row>
    <row r="29" spans="1:15" ht="33.75" x14ac:dyDescent="0.2">
      <c r="A29" s="18" t="s">
        <v>27</v>
      </c>
      <c r="B29" s="19" t="s">
        <v>3</v>
      </c>
      <c r="C29" s="1">
        <v>23300</v>
      </c>
      <c r="D29" s="1">
        <v>2028978</v>
      </c>
      <c r="E29" s="5">
        <v>0</v>
      </c>
      <c r="F29" s="5">
        <v>25584</v>
      </c>
      <c r="G29" s="5">
        <v>1973285</v>
      </c>
      <c r="H29" s="5">
        <v>0</v>
      </c>
      <c r="I29" s="5">
        <v>28142</v>
      </c>
      <c r="J29" s="5">
        <v>1974591</v>
      </c>
      <c r="K29" s="5">
        <v>0</v>
      </c>
      <c r="L29" s="5">
        <v>18142</v>
      </c>
      <c r="M29" s="5">
        <v>1975949</v>
      </c>
      <c r="N29" s="5">
        <v>0</v>
      </c>
      <c r="O29" s="15"/>
    </row>
    <row r="30" spans="1:15" ht="33.75" x14ac:dyDescent="0.2">
      <c r="A30" s="18" t="s">
        <v>28</v>
      </c>
      <c r="B30" s="19" t="s">
        <v>3</v>
      </c>
      <c r="C30" s="1">
        <v>43700</v>
      </c>
      <c r="D30" s="4">
        <v>1807149</v>
      </c>
      <c r="E30" s="5">
        <v>0</v>
      </c>
      <c r="F30" s="5">
        <v>40500</v>
      </c>
      <c r="G30" s="5">
        <v>2437360</v>
      </c>
      <c r="H30" s="5">
        <v>0</v>
      </c>
      <c r="I30" s="5">
        <v>40500</v>
      </c>
      <c r="J30" s="5">
        <v>2437360</v>
      </c>
      <c r="K30" s="5">
        <v>0</v>
      </c>
      <c r="L30" s="5">
        <v>40500</v>
      </c>
      <c r="M30" s="5">
        <v>2437360</v>
      </c>
      <c r="N30" s="5">
        <v>0</v>
      </c>
      <c r="O30" s="15"/>
    </row>
    <row r="31" spans="1:15" ht="45" x14ac:dyDescent="0.2">
      <c r="A31" s="18" t="s">
        <v>2</v>
      </c>
      <c r="B31" s="19" t="s">
        <v>0</v>
      </c>
      <c r="C31" s="1">
        <v>55</v>
      </c>
      <c r="D31" s="1">
        <v>825376</v>
      </c>
      <c r="E31" s="5">
        <v>0</v>
      </c>
      <c r="F31" s="5">
        <v>55</v>
      </c>
      <c r="G31" s="5">
        <v>919706</v>
      </c>
      <c r="H31" s="5">
        <v>0</v>
      </c>
      <c r="I31" s="5">
        <v>56</v>
      </c>
      <c r="J31" s="5">
        <v>479169</v>
      </c>
      <c r="K31" s="5">
        <v>0</v>
      </c>
      <c r="L31" s="5">
        <v>56</v>
      </c>
      <c r="M31" s="5">
        <v>479251</v>
      </c>
      <c r="N31" s="5">
        <v>0</v>
      </c>
      <c r="O31" s="15"/>
    </row>
    <row r="32" spans="1:15" ht="56.25" x14ac:dyDescent="0.2">
      <c r="A32" s="18" t="s">
        <v>1</v>
      </c>
      <c r="B32" s="19" t="s">
        <v>0</v>
      </c>
      <c r="C32" s="2">
        <v>115</v>
      </c>
      <c r="D32" s="2">
        <v>885711</v>
      </c>
      <c r="E32" s="5">
        <v>0</v>
      </c>
      <c r="F32" s="3">
        <v>120</v>
      </c>
      <c r="G32" s="3">
        <v>996348</v>
      </c>
      <c r="H32" s="5">
        <v>0</v>
      </c>
      <c r="I32" s="3">
        <v>120</v>
      </c>
      <c r="J32" s="3">
        <v>519099</v>
      </c>
      <c r="K32" s="3">
        <v>0</v>
      </c>
      <c r="L32" s="3">
        <v>120</v>
      </c>
      <c r="M32" s="3">
        <v>519188</v>
      </c>
      <c r="N32" s="5">
        <v>0</v>
      </c>
      <c r="O32" s="15"/>
    </row>
  </sheetData>
  <mergeCells count="43">
    <mergeCell ref="L17:N17"/>
    <mergeCell ref="A17:A18"/>
    <mergeCell ref="B17:B18"/>
    <mergeCell ref="F17:H17"/>
    <mergeCell ref="I17:K17"/>
    <mergeCell ref="C17:E17"/>
    <mergeCell ref="A1:N1"/>
    <mergeCell ref="A2:N2"/>
    <mergeCell ref="A14:N14"/>
    <mergeCell ref="A15:N15"/>
    <mergeCell ref="A4:A5"/>
    <mergeCell ref="B4:B5"/>
    <mergeCell ref="C4:E4"/>
    <mergeCell ref="F4:H4"/>
    <mergeCell ref="I4:K4"/>
    <mergeCell ref="L4:N4"/>
    <mergeCell ref="M22:M24"/>
    <mergeCell ref="N22:N24"/>
    <mergeCell ref="A22:A24"/>
    <mergeCell ref="G22:G24"/>
    <mergeCell ref="D22:D24"/>
    <mergeCell ref="E22:E24"/>
    <mergeCell ref="H25:H26"/>
    <mergeCell ref="H22:H24"/>
    <mergeCell ref="J22:J24"/>
    <mergeCell ref="K22:K24"/>
    <mergeCell ref="K25:K26"/>
    <mergeCell ref="M25:M26"/>
    <mergeCell ref="N25:N26"/>
    <mergeCell ref="A27:A28"/>
    <mergeCell ref="D27:D28"/>
    <mergeCell ref="E27:E28"/>
    <mergeCell ref="G27:G28"/>
    <mergeCell ref="H27:H28"/>
    <mergeCell ref="J27:J28"/>
    <mergeCell ref="K27:K28"/>
    <mergeCell ref="M27:M28"/>
    <mergeCell ref="N27:N28"/>
    <mergeCell ref="A25:A26"/>
    <mergeCell ref="D25:D26"/>
    <mergeCell ref="E25:E26"/>
    <mergeCell ref="G25:G26"/>
    <mergeCell ref="J25:J26"/>
  </mergeCells>
  <phoneticPr fontId="0" type="noConversion"/>
  <pageMargins left="0.74803149606299213" right="0.27559055118110237" top="0.51181102362204722" bottom="0.31496062992125984" header="0.51181102362204722" footer="0.35433070866141736"/>
  <pageSetup paperSize="9" scale="75" fitToHeight="0" orientation="landscape" r:id="rId1"/>
  <headerFooter alignWithMargins="0"/>
  <rowBreaks count="1" manualBreakCount="1">
    <brk id="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услуги</vt:lpstr>
      <vt:lpstr>услуги!Область_печати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2021-11-18T09:52:36Z</cp:lastPrinted>
  <dcterms:created xsi:type="dcterms:W3CDTF">2017-02-15T12:56:43Z</dcterms:created>
  <dcterms:modified xsi:type="dcterms:W3CDTF">2021-11-19T11:44:22Z</dcterms:modified>
</cp:coreProperties>
</file>