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доходы'!$A$4:$K$27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доходы'!$A$1:$K$27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23" i="5" l="1"/>
  <c r="E24" i="5"/>
  <c r="E25" i="5"/>
  <c r="E26" i="5"/>
  <c r="E27" i="5"/>
  <c r="E22" i="5"/>
  <c r="D22" i="5"/>
  <c r="D6" i="5" l="1"/>
  <c r="C6" i="5"/>
  <c r="E6" i="5" s="1"/>
  <c r="E7" i="5"/>
  <c r="E8" i="5"/>
  <c r="E10" i="5"/>
  <c r="E9" i="5"/>
  <c r="D11" i="5"/>
  <c r="E11" i="5" s="1"/>
  <c r="E12" i="5"/>
  <c r="E13" i="5"/>
  <c r="E14" i="5"/>
  <c r="E19" i="5"/>
  <c r="E20" i="5"/>
  <c r="E21" i="5"/>
  <c r="D5" i="5" l="1"/>
  <c r="C27" i="5"/>
  <c r="D23" i="5" l="1"/>
  <c r="E18" i="5" l="1"/>
  <c r="E17" i="5"/>
  <c r="E16" i="5"/>
  <c r="E15" i="5"/>
  <c r="E5" i="5" l="1"/>
  <c r="D27" i="5"/>
  <c r="K22" i="5" l="1"/>
  <c r="I27" i="5"/>
  <c r="F27" i="5"/>
  <c r="K27" i="5" l="1"/>
  <c r="G27" i="5"/>
  <c r="H22" i="5" l="1"/>
  <c r="H27" i="5" s="1"/>
  <c r="J27" i="5" l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<sst xmlns="http://schemas.openxmlformats.org/spreadsheetml/2006/main" count="614" uniqueCount="373">
  <si>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</si>
  <si>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</si>
  <si>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</si>
  <si>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</si>
  <si>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</si>
  <si>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</si>
  <si>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</si>
  <si>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</si>
  <si>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</si>
  <si>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</si>
  <si>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</si>
  <si>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</si>
  <si>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</si>
  <si>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</si>
  <si>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</si>
  <si>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</si>
  <si>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</si>
  <si>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</si>
  <si>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</si>
  <si>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</si>
  <si>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</si>
  <si>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</si>
  <si>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</si>
  <si>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</si>
  <si>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</si>
  <si>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</si>
  <si>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</si>
  <si>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</si>
  <si>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</si>
  <si>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</si>
  <si>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</si>
  <si>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</si>
  <si>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</si>
  <si>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</si>
  <si>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</si>
  <si>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</si>
  <si>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</si>
  <si>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</si>
  <si>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</si>
  <si>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</si>
  <si>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</si>
  <si>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</si>
  <si>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</si>
  <si>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</si>
  <si>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</si>
  <si>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</si>
  <si>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</si>
  <si>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</si>
  <si>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</si>
  <si>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</si>
  <si>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</si>
  <si>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</si>
  <si>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</si>
  <si>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</si>
  <si>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</si>
  <si>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</si>
  <si>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</si>
  <si>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</si>
  <si>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</si>
  <si>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</si>
  <si>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</si>
  <si>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</si>
  <si>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</si>
  <si>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</si>
  <si>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</si>
  <si>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</si>
  <si>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</si>
  <si>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</si>
  <si>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</si>
  <si>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</si>
  <si>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</si>
  <si>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</si>
  <si>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</si>
  <si>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</si>
  <si>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</si>
  <si>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</si>
  <si>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</si>
  <si>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</si>
  <si>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</si>
  <si>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</si>
  <si>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</si>
  <si>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</si>
  <si>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</si>
  <si>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</si>
  <si>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</si>
  <si>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</si>
  <si>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</si>
  <si>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</si>
  <si>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</si>
  <si>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</si>
  <si>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</si>
  <si>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</si>
  <si>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</si>
  <si>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</si>
  <si>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</si>
  <si>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</si>
  <si>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</si>
  <si>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</si>
  <si>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</si>
  <si>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</si>
  <si>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</si>
  <si>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</si>
  <si>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</si>
  <si>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</si>
  <si>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</si>
  <si>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</si>
  <si>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</si>
  <si>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</si>
  <si>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</si>
  <si>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</si>
  <si>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</si>
  <si>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</si>
  <si>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</si>
  <si>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</si>
  <si>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</si>
  <si>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</si>
  <si>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</si>
  <si>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</si>
  <si>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</si>
  <si>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</si>
  <si>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</si>
  <si>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</si>
  <si>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</si>
  <si>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</si>
  <si>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</si>
  <si>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</si>
  <si>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</si>
  <si>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</si>
  <si>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</si>
  <si>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</si>
  <si>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</si>
  <si>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</si>
  <si>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</si>
  <si>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</si>
  <si>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</si>
  <si>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</si>
  <si>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</si>
  <si>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</si>
  <si>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</si>
  <si>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</si>
  <si>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</si>
  <si>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</si>
  <si>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</si>
  <si>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</si>
  <si>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</si>
  <si>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</si>
  <si>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</si>
  <si>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</si>
  <si>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</si>
  <si>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</si>
  <si>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</si>
  <si>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</si>
  <si>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</si>
  <si>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</si>
  <si>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</si>
  <si>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</si>
  <si>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</si>
  <si>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</si>
  <si>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</si>
  <si>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</si>
  <si>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</si>
  <si>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</si>
  <si>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</si>
  <si>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</si>
  <si>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</si>
  <si>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</si>
  <si>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</si>
  <si>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</si>
  <si>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</si>
  <si>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</si>
  <si>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</si>
  <si>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</si>
  <si>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</si>
  <si>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</si>
  <si>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</si>
  <si>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</si>
  <si>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</si>
  <si>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</si>
  <si>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</si>
  <si>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</si>
  <si>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</si>
  <si>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</si>
  <si>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</si>
  <si>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</si>
  <si>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</si>
  <si>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</si>
  <si>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</si>
  <si>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</si>
  <si>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</si>
  <si>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</si>
  <si>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</si>
  <si>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</si>
  <si>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</si>
  <si>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</si>
  <si>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</si>
  <si>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</si>
  <si>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</si>
  <si>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</si>
  <si>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</si>
  <si>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</si>
  <si>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</si>
  <si>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</si>
  <si>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</si>
  <si>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</si>
  <si>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</si>
  <si>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</si>
  <si>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</si>
  <si>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</si>
  <si>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</si>
  <si>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</si>
  <si>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</si>
  <si>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</si>
  <si>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</si>
  <si>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</si>
  <si>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</si>
  <si>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</si>
  <si>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</si>
  <si>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</si>
  <si>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</si>
  <si>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</si>
  <si>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</si>
  <si>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</si>
  <si>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</si>
  <si>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</si>
  <si>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</si>
  <si>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</si>
  <si>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</si>
  <si>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</si>
  <si>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</si>
  <si>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</si>
  <si>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</si>
  <si>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</si>
  <si>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</si>
  <si>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</si>
  <si>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</si>
  <si>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</si>
  <si>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</si>
  <si>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</si>
  <si>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</si>
  <si>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</si>
  <si>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</si>
  <si>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</si>
  <si>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</si>
  <si>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</si>
  <si>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</si>
  <si>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</si>
  <si>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</si>
  <si>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</si>
  <si>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</si>
  <si>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</si>
  <si>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</si>
  <si>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</si>
  <si>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</si>
  <si>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</si>
  <si>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</si>
  <si>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</si>
  <si>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</si>
  <si>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</si>
  <si>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</si>
  <si>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</si>
  <si>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</si>
  <si>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</si>
  <si>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</si>
  <si>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</si>
  <si>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</si>
  <si>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</si>
  <si>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</si>
  <si>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</si>
  <si>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</si>
  <si>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</si>
  <si>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</si>
  <si>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</si>
  <si>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</si>
  <si>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</si>
  <si>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</si>
  <si>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</si>
  <si>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</si>
  <si>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</si>
  <si>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</si>
  <si>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</si>
  <si>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</si>
  <si>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</si>
  <si>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</si>
  <si>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</si>
  <si>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</si>
  <si>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</si>
  <si>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</si>
  <si>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</si>
  <si>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</si>
  <si>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</si>
  <si>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</si>
  <si>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</si>
  <si>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</si>
  <si>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</si>
  <si>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</si>
  <si>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</si>
  <si>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</si>
  <si>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</si>
  <si>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</si>
  <si>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</si>
  <si>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</si>
  <si>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</si>
  <si>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</si>
  <si>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</si>
  <si>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</si>
  <si>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</si>
  <si>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</si>
  <si>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</si>
  <si>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</si>
  <si>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</si>
  <si>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</si>
  <si>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</si>
  <si>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</si>
  <si>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</si>
  <si>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</si>
  <si>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</si>
  <si>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</si>
  <si>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</si>
  <si>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</si>
  <si>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</si>
  <si>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</si>
  <si>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</si>
  <si>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</si>
  <si>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</si>
  <si>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2021 год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</si>
  <si>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</si>
  <si>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</si>
  <si>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</si>
  <si>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2021 год (+/-)</t>
  </si>
  <si>
    <t>Изменение на 2022 год (+/-)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</si>
  <si>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</si>
  <si>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</si>
  <si>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</si>
  <si>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</si>
  <si>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</si>
  <si>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</si>
  <si>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</si>
  <si>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</si>
  <si>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</si>
  <si>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</si>
  <si>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</si>
  <si>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</si>
  <si>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</si>
  <si>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</si>
  <si>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000 2 00 00000 00 0000 000</t>
  </si>
  <si>
    <t>Анализ изменения доходов бюджета Жирятинского муниципального района Брянской области на 2021 - 2023 годы</t>
  </si>
  <si>
    <t>Сумма на 2023 год</t>
  </si>
  <si>
    <t>Изменение на 2023 год (+/-)</t>
  </si>
  <si>
    <t>Сумма на 2023 год с учетом изменений</t>
  </si>
  <si>
    <t xml:space="preserve"> 000 1160000000 0000 000</t>
  </si>
  <si>
    <t xml:space="preserve">  ШТРАФЫ, САНКЦИИ, ВОЗМЕЩЕНИЕ УЩЕРБА</t>
  </si>
  <si>
    <t>000 1 16 01333 00 0000 140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</si>
  <si>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</si>
  <si>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</si>
  <si>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</si>
  <si>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000 1120000000 0000 000</t>
  </si>
  <si>
    <t xml:space="preserve">  ПЛАТЕЖИ ПРИ ПОЛЬЗОВАНИИ ПРИРОДНЫМИ РЕСУРСАМИ</t>
  </si>
  <si>
    <t xml:space="preserve"> 000 1120101001 0000 120</t>
  </si>
  <si>
    <t xml:space="preserve">  Плата за выбросы загрязняющих веществ в атмосферный воздух стационарными объектами</t>
  </si>
  <si>
    <t xml:space="preserve"> 000 1120102001 0000 120</t>
  </si>
  <si>
    <t xml:space="preserve">  Плата за выбросы загрязняющих веществ в атмосферный воздух передвижными объектами</t>
  </si>
  <si>
    <t>000 1120104201 0000 120</t>
  </si>
  <si>
    <t xml:space="preserve">  Плата за размещение твердых коммунальных отходов  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</si>
  <si>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</si>
  <si>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</si>
  <si>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</si>
  <si>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</si>
  <si>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</si>
  <si>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</si>
  <si>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</si>
  <si>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000 1050000000 0000 000</t>
  </si>
  <si>
    <t xml:space="preserve">  НАЛОГИ НА СОВОКУПНЫЙ ДОХОД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</si>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</sst>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5" xfId="0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5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4" fillId="5" borderId="1" xfId="0" quotePrefix="1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left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view="pageBreakPreview" zoomScale="77" zoomScaleNormal="70" zoomScaleSheetLayoutView="77" workbookViewId="0">
      <pane ySplit="4" topLeftCell="A14" activePane="bottomLeft" state="frozen"/>
      <selection pane="bottomLeft" activeCell="B14" sqref="B14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84" t="s">
        <v>323</v>
      </c>
      <c r="D1" s="84"/>
      <c r="E1" s="84"/>
      <c r="F1" s="84"/>
      <c r="G1" s="84"/>
      <c r="H1" s="84"/>
      <c r="I1" s="84"/>
      <c r="J1" s="84"/>
      <c r="K1" s="84"/>
    </row>
    <row r="2" spans="1:13" ht="23.25" customHeight="1" x14ac:dyDescent="0.25">
      <c r="A2" s="83" t="s">
        <v>345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17.25" customHeight="1" x14ac:dyDescent="0.25">
      <c r="A3" s="82" t="s">
        <v>321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3" ht="54.75" customHeight="1" x14ac:dyDescent="0.25">
      <c r="A4" s="67" t="s">
        <v>322</v>
      </c>
      <c r="B4" s="65" t="s">
        <v>317</v>
      </c>
      <c r="C4" s="66" t="s">
        <v>324</v>
      </c>
      <c r="D4" s="66" t="s">
        <v>328</v>
      </c>
      <c r="E4" s="66" t="s">
        <v>325</v>
      </c>
      <c r="F4" s="66" t="s">
        <v>326</v>
      </c>
      <c r="G4" s="66" t="s">
        <v>329</v>
      </c>
      <c r="H4" s="66" t="s">
        <v>327</v>
      </c>
      <c r="I4" s="66" t="s">
        <v>346</v>
      </c>
      <c r="J4" s="66" t="s">
        <v>347</v>
      </c>
      <c r="K4" s="66" t="s">
        <v>348</v>
      </c>
    </row>
    <row r="5" spans="1:13" ht="22.5" customHeight="1" x14ac:dyDescent="0.25">
      <c r="A5" s="73" t="s">
        <v>318</v>
      </c>
      <c r="B5" s="77" t="s">
        <v>319</v>
      </c>
      <c r="C5" s="78">
        <v>50261222</v>
      </c>
      <c r="D5" s="78">
        <f>D6+D11+D15+D19</f>
        <v>1738107</v>
      </c>
      <c r="E5" s="78">
        <f>C5+D5</f>
        <v>51999329</v>
      </c>
      <c r="F5" s="78"/>
      <c r="G5" s="78"/>
      <c r="H5" s="78"/>
      <c r="I5" s="78"/>
      <c r="J5" s="78"/>
      <c r="K5" s="78"/>
      <c r="L5" s="75"/>
      <c r="M5" s="75"/>
    </row>
    <row r="6" spans="1:13" ht="22.5" customHeight="1" x14ac:dyDescent="0.25">
      <c r="A6" s="73" t="s">
        <v>370</v>
      </c>
      <c r="B6" s="74" t="s">
        <v>371</v>
      </c>
      <c r="C6" s="72">
        <f>C7+C9</f>
        <v>444470</v>
      </c>
      <c r="D6" s="72">
        <f>D7+D9</f>
        <v>152166</v>
      </c>
      <c r="E6" s="72">
        <f>C6+D6</f>
        <v>596636</v>
      </c>
      <c r="F6" s="72"/>
      <c r="G6" s="72"/>
      <c r="H6" s="72"/>
      <c r="I6" s="72"/>
      <c r="J6" s="72"/>
      <c r="K6" s="72"/>
      <c r="L6" s="75"/>
      <c r="M6" s="75"/>
    </row>
    <row r="7" spans="1:13" ht="22.5" customHeight="1" x14ac:dyDescent="0.25">
      <c r="A7" s="73" t="s">
        <v>367</v>
      </c>
      <c r="B7" s="74" t="s">
        <v>368</v>
      </c>
      <c r="C7" s="72">
        <v>153470</v>
      </c>
      <c r="D7" s="72">
        <v>83166</v>
      </c>
      <c r="E7" s="72">
        <f t="shared" ref="E7:E8" si="0">C7+D7</f>
        <v>236636</v>
      </c>
      <c r="F7" s="72"/>
      <c r="G7" s="72"/>
      <c r="H7" s="72"/>
      <c r="I7" s="72"/>
      <c r="J7" s="72"/>
      <c r="K7" s="72"/>
      <c r="L7" s="75"/>
      <c r="M7" s="75"/>
    </row>
    <row r="8" spans="1:13" ht="22.5" customHeight="1" x14ac:dyDescent="0.25">
      <c r="A8" s="73" t="s">
        <v>369</v>
      </c>
      <c r="B8" s="74" t="s">
        <v>368</v>
      </c>
      <c r="C8" s="72">
        <v>153470</v>
      </c>
      <c r="D8" s="72">
        <v>83166</v>
      </c>
      <c r="E8" s="72">
        <f t="shared" si="0"/>
        <v>236636</v>
      </c>
      <c r="F8" s="72"/>
      <c r="G8" s="72"/>
      <c r="H8" s="72"/>
      <c r="I8" s="72"/>
      <c r="J8" s="72"/>
      <c r="K8" s="72"/>
      <c r="L8" s="75"/>
      <c r="M8" s="75"/>
    </row>
    <row r="9" spans="1:13" ht="22.5" customHeight="1" x14ac:dyDescent="0.25">
      <c r="A9" s="73" t="s">
        <v>363</v>
      </c>
      <c r="B9" s="74" t="s">
        <v>364</v>
      </c>
      <c r="C9" s="72">
        <v>291000</v>
      </c>
      <c r="D9" s="72">
        <v>69000</v>
      </c>
      <c r="E9" s="72">
        <f>C9+D9</f>
        <v>360000</v>
      </c>
      <c r="F9" s="72"/>
      <c r="G9" s="72"/>
      <c r="H9" s="72"/>
      <c r="I9" s="72"/>
      <c r="J9" s="72"/>
      <c r="K9" s="72"/>
      <c r="L9" s="75"/>
      <c r="M9" s="75"/>
    </row>
    <row r="10" spans="1:13" ht="22.5" customHeight="1" x14ac:dyDescent="0.25">
      <c r="A10" s="73" t="s">
        <v>365</v>
      </c>
      <c r="B10" s="74" t="s">
        <v>366</v>
      </c>
      <c r="C10" s="72">
        <v>291000</v>
      </c>
      <c r="D10" s="72">
        <v>69000</v>
      </c>
      <c r="E10" s="72">
        <f>C10+D10</f>
        <v>360000</v>
      </c>
      <c r="F10" s="72"/>
      <c r="G10" s="72"/>
      <c r="H10" s="72"/>
      <c r="I10" s="72"/>
      <c r="J10" s="72"/>
      <c r="K10" s="72"/>
      <c r="L10" s="75"/>
      <c r="M10" s="75"/>
    </row>
    <row r="11" spans="1:13" ht="22.5" customHeight="1" x14ac:dyDescent="0.25">
      <c r="A11" s="73" t="s">
        <v>355</v>
      </c>
      <c r="B11" s="74" t="s">
        <v>356</v>
      </c>
      <c r="C11" s="72">
        <v>21840</v>
      </c>
      <c r="D11" s="72">
        <f>D12+D14</f>
        <v>79852</v>
      </c>
      <c r="E11" s="72">
        <f t="shared" ref="E11:E14" si="1">C11+D11</f>
        <v>101692</v>
      </c>
      <c r="F11" s="72"/>
      <c r="G11" s="72"/>
      <c r="H11" s="72"/>
      <c r="I11" s="72"/>
      <c r="J11" s="72"/>
      <c r="K11" s="72"/>
      <c r="L11" s="75"/>
      <c r="M11" s="75"/>
    </row>
    <row r="12" spans="1:13" ht="21.75" customHeight="1" x14ac:dyDescent="0.25">
      <c r="A12" s="73" t="s">
        <v>357</v>
      </c>
      <c r="B12" s="74" t="s">
        <v>358</v>
      </c>
      <c r="C12" s="72">
        <v>9800</v>
      </c>
      <c r="D12" s="72">
        <v>25852</v>
      </c>
      <c r="E12" s="72">
        <f t="shared" si="1"/>
        <v>35652</v>
      </c>
      <c r="F12" s="72"/>
      <c r="G12" s="72"/>
      <c r="H12" s="72"/>
      <c r="I12" s="72"/>
      <c r="J12" s="72"/>
      <c r="K12" s="72"/>
      <c r="L12" s="75"/>
      <c r="M12" s="75"/>
    </row>
    <row r="13" spans="1:13" ht="22.5" hidden="1" customHeight="1" x14ac:dyDescent="0.25">
      <c r="A13" s="73" t="s">
        <v>359</v>
      </c>
      <c r="B13" s="74" t="s">
        <v>360</v>
      </c>
      <c r="C13" s="72"/>
      <c r="D13" s="72"/>
      <c r="E13" s="72">
        <f t="shared" si="1"/>
        <v>0</v>
      </c>
      <c r="F13" s="72"/>
      <c r="G13" s="72"/>
      <c r="H13" s="72"/>
      <c r="I13" s="72"/>
      <c r="J13" s="72"/>
      <c r="K13" s="72"/>
      <c r="L13" s="75"/>
      <c r="M13" s="75"/>
    </row>
    <row r="14" spans="1:13" ht="37.5" customHeight="1" x14ac:dyDescent="0.25">
      <c r="A14" s="73" t="s">
        <v>361</v>
      </c>
      <c r="B14" s="74" t="s">
        <v>362</v>
      </c>
      <c r="C14" s="72">
        <v>9040</v>
      </c>
      <c r="D14" s="72">
        <v>54000</v>
      </c>
      <c r="E14" s="72">
        <f t="shared" si="1"/>
        <v>63040</v>
      </c>
      <c r="F14" s="72"/>
      <c r="G14" s="72"/>
      <c r="H14" s="72"/>
      <c r="I14" s="72"/>
      <c r="J14" s="72"/>
      <c r="K14" s="72"/>
      <c r="L14" s="75"/>
      <c r="M14" s="75"/>
    </row>
    <row r="15" spans="1:13" ht="22.5" customHeight="1" x14ac:dyDescent="0.25">
      <c r="A15" s="73" t="s">
        <v>336</v>
      </c>
      <c r="B15" s="74" t="s">
        <v>337</v>
      </c>
      <c r="C15" s="72"/>
      <c r="D15" s="72">
        <v>1334089</v>
      </c>
      <c r="E15" s="72">
        <f t="shared" ref="E15:E21" si="2">C15+D15</f>
        <v>1334089</v>
      </c>
      <c r="F15" s="72"/>
      <c r="G15" s="72"/>
      <c r="H15" s="72"/>
      <c r="I15" s="72"/>
      <c r="J15" s="72"/>
      <c r="K15" s="72"/>
      <c r="L15" s="75"/>
      <c r="M15" s="75"/>
    </row>
    <row r="16" spans="1:13" ht="27" customHeight="1" x14ac:dyDescent="0.25">
      <c r="A16" s="73" t="s">
        <v>338</v>
      </c>
      <c r="B16" s="74" t="s">
        <v>339</v>
      </c>
      <c r="C16" s="72"/>
      <c r="D16" s="72">
        <v>1334089</v>
      </c>
      <c r="E16" s="72">
        <f t="shared" si="2"/>
        <v>1334089</v>
      </c>
      <c r="F16" s="72"/>
      <c r="G16" s="72"/>
      <c r="H16" s="72"/>
      <c r="I16" s="72"/>
      <c r="J16" s="72"/>
      <c r="K16" s="72"/>
      <c r="L16" s="75"/>
      <c r="M16" s="75"/>
    </row>
    <row r="17" spans="1:13" ht="26.25" customHeight="1" x14ac:dyDescent="0.25">
      <c r="A17" s="73" t="s">
        <v>340</v>
      </c>
      <c r="B17" s="74" t="s">
        <v>341</v>
      </c>
      <c r="C17" s="72"/>
      <c r="D17" s="72">
        <v>1334089</v>
      </c>
      <c r="E17" s="72">
        <f t="shared" si="2"/>
        <v>1334089</v>
      </c>
      <c r="F17" s="72"/>
      <c r="G17" s="72"/>
      <c r="H17" s="72"/>
      <c r="I17" s="72"/>
      <c r="J17" s="72"/>
      <c r="K17" s="72"/>
      <c r="L17" s="75"/>
      <c r="M17" s="75"/>
    </row>
    <row r="18" spans="1:13" ht="31.5" customHeight="1" x14ac:dyDescent="0.25">
      <c r="A18" s="73" t="s">
        <v>342</v>
      </c>
      <c r="B18" s="74" t="s">
        <v>343</v>
      </c>
      <c r="C18" s="72"/>
      <c r="D18" s="72">
        <v>1334089</v>
      </c>
      <c r="E18" s="72">
        <f t="shared" si="2"/>
        <v>1334089</v>
      </c>
      <c r="F18" s="72"/>
      <c r="G18" s="72"/>
      <c r="H18" s="72"/>
      <c r="I18" s="72"/>
      <c r="J18" s="72"/>
      <c r="K18" s="72"/>
      <c r="L18" s="75"/>
      <c r="M18" s="75"/>
    </row>
    <row r="19" spans="1:13" ht="31.5" customHeight="1" x14ac:dyDescent="0.25">
      <c r="A19" s="73" t="s">
        <v>349</v>
      </c>
      <c r="B19" s="74" t="s">
        <v>350</v>
      </c>
      <c r="C19" s="72">
        <v>300000</v>
      </c>
      <c r="D19" s="72">
        <v>172000</v>
      </c>
      <c r="E19" s="72">
        <f t="shared" si="2"/>
        <v>472000</v>
      </c>
      <c r="F19" s="72"/>
      <c r="G19" s="72"/>
      <c r="H19" s="72"/>
      <c r="I19" s="72"/>
      <c r="J19" s="72"/>
      <c r="K19" s="72"/>
      <c r="L19" s="75"/>
      <c r="M19" s="75"/>
    </row>
    <row r="20" spans="1:13" ht="80.25" customHeight="1" x14ac:dyDescent="0.25">
      <c r="A20" s="73" t="s">
        <v>351</v>
      </c>
      <c r="B20" s="74" t="s">
        <v>352</v>
      </c>
      <c r="C20" s="72">
        <v>50000</v>
      </c>
      <c r="D20" s="72">
        <v>172000</v>
      </c>
      <c r="E20" s="72">
        <f t="shared" si="2"/>
        <v>222000</v>
      </c>
      <c r="F20" s="72"/>
      <c r="G20" s="72"/>
      <c r="H20" s="72"/>
      <c r="I20" s="72"/>
      <c r="J20" s="72"/>
      <c r="K20" s="72"/>
      <c r="L20" s="75"/>
      <c r="M20" s="75"/>
    </row>
    <row r="21" spans="1:13" ht="89.25" customHeight="1" x14ac:dyDescent="0.25">
      <c r="A21" s="73" t="s">
        <v>353</v>
      </c>
      <c r="B21" s="74" t="s">
        <v>354</v>
      </c>
      <c r="C21" s="72">
        <v>50000</v>
      </c>
      <c r="D21" s="72">
        <v>172000</v>
      </c>
      <c r="E21" s="72">
        <f t="shared" si="2"/>
        <v>222000</v>
      </c>
      <c r="F21" s="72"/>
      <c r="G21" s="72"/>
      <c r="H21" s="72"/>
      <c r="I21" s="72"/>
      <c r="J21" s="72"/>
      <c r="K21" s="72"/>
      <c r="L21" s="75"/>
      <c r="M21" s="75"/>
    </row>
    <row r="22" spans="1:13" ht="24.75" customHeight="1" x14ac:dyDescent="0.25">
      <c r="A22" s="76" t="s">
        <v>344</v>
      </c>
      <c r="B22" s="79" t="s">
        <v>320</v>
      </c>
      <c r="C22" s="78">
        <v>131613250.12</v>
      </c>
      <c r="D22" s="78">
        <f>D23</f>
        <v>51449</v>
      </c>
      <c r="E22" s="78">
        <f>C22+D22</f>
        <v>131664699.12</v>
      </c>
      <c r="F22" s="78"/>
      <c r="G22" s="78"/>
      <c r="H22" s="78">
        <f>F22+G22</f>
        <v>0</v>
      </c>
      <c r="I22" s="78"/>
      <c r="J22" s="78"/>
      <c r="K22" s="78">
        <f>I22+J22</f>
        <v>0</v>
      </c>
      <c r="L22" s="75"/>
      <c r="M22" s="75"/>
    </row>
    <row r="23" spans="1:13" s="61" customFormat="1" ht="25.5" x14ac:dyDescent="0.25">
      <c r="A23" s="71" t="s">
        <v>330</v>
      </c>
      <c r="B23" s="68" t="s">
        <v>331</v>
      </c>
      <c r="C23" s="72">
        <v>15343959.58</v>
      </c>
      <c r="D23" s="72">
        <f>D24</f>
        <v>51449</v>
      </c>
      <c r="E23" s="78">
        <f t="shared" ref="E23:E27" si="3">C23+D23</f>
        <v>15395408.58</v>
      </c>
      <c r="F23" s="72"/>
      <c r="G23" s="72"/>
      <c r="H23" s="72"/>
      <c r="I23" s="72"/>
      <c r="J23" s="72"/>
      <c r="K23" s="72"/>
    </row>
    <row r="24" spans="1:13" s="61" customFormat="1" x14ac:dyDescent="0.25">
      <c r="A24" s="69" t="s">
        <v>332</v>
      </c>
      <c r="B24" s="70" t="s">
        <v>334</v>
      </c>
      <c r="C24" s="72">
        <v>5704556.5800000001</v>
      </c>
      <c r="D24" s="72">
        <v>51449</v>
      </c>
      <c r="E24" s="78">
        <f t="shared" si="3"/>
        <v>5756005.5800000001</v>
      </c>
      <c r="F24" s="72"/>
      <c r="G24" s="72"/>
      <c r="H24" s="72"/>
      <c r="I24" s="72"/>
      <c r="J24" s="72"/>
      <c r="K24" s="72"/>
    </row>
    <row r="25" spans="1:13" s="61" customFormat="1" x14ac:dyDescent="0.25">
      <c r="A25" s="69" t="s">
        <v>333</v>
      </c>
      <c r="B25" s="70" t="s">
        <v>335</v>
      </c>
      <c r="C25" s="72">
        <v>5704556.5800000001</v>
      </c>
      <c r="D25" s="72">
        <v>51449</v>
      </c>
      <c r="E25" s="78">
        <f t="shared" si="3"/>
        <v>5756005.5800000001</v>
      </c>
      <c r="F25" s="72"/>
      <c r="G25" s="72"/>
      <c r="H25" s="72"/>
      <c r="I25" s="72"/>
      <c r="J25" s="72"/>
      <c r="K25" s="72"/>
    </row>
    <row r="26" spans="1:13" s="61" customFormat="1" ht="25.5" x14ac:dyDescent="0.25">
      <c r="A26" s="69"/>
      <c r="B26" s="69" t="s">
        <v>372</v>
      </c>
      <c r="C26" s="72"/>
      <c r="D26" s="72">
        <v>51449</v>
      </c>
      <c r="E26" s="78">
        <f t="shared" si="3"/>
        <v>51449</v>
      </c>
      <c r="F26" s="72"/>
      <c r="G26" s="72"/>
      <c r="H26" s="72"/>
      <c r="I26" s="72"/>
      <c r="J26" s="72"/>
      <c r="K26" s="72"/>
    </row>
    <row r="27" spans="1:13" x14ac:dyDescent="0.25">
      <c r="A27" s="80" t="s">
        <v>91</v>
      </c>
      <c r="B27" s="81"/>
      <c r="C27" s="72">
        <f>C5+C22</f>
        <v>181874472.12</v>
      </c>
      <c r="D27" s="72">
        <f>D5+D22</f>
        <v>1789556</v>
      </c>
      <c r="E27" s="78">
        <f t="shared" si="3"/>
        <v>183664028.12</v>
      </c>
      <c r="F27" s="72">
        <f>F5+F22</f>
        <v>0</v>
      </c>
      <c r="G27" s="72">
        <f>G22</f>
        <v>0</v>
      </c>
      <c r="H27" s="72">
        <f>H5+H22</f>
        <v>0</v>
      </c>
      <c r="I27" s="72">
        <f>I5+I22</f>
        <v>0</v>
      </c>
      <c r="J27" s="72">
        <f>J22</f>
        <v>0</v>
      </c>
      <c r="K27" s="72">
        <f>K5+K22</f>
        <v>0</v>
      </c>
    </row>
    <row r="31" spans="1:13" x14ac:dyDescent="0.25">
      <c r="B31" s="62"/>
      <c r="F31" s="60"/>
      <c r="G31" s="60"/>
      <c r="H31" s="60"/>
      <c r="I31" s="60"/>
      <c r="J31" s="60"/>
      <c r="K31" s="60"/>
    </row>
    <row r="35" spans="2:5" x14ac:dyDescent="0.25">
      <c r="B35" s="63"/>
      <c r="C35" s="59"/>
      <c r="D35" s="59"/>
      <c r="E35" s="59"/>
    </row>
    <row r="36" spans="2:5" x14ac:dyDescent="0.25">
      <c r="B36" s="63"/>
      <c r="C36" s="59"/>
      <c r="D36" s="59"/>
      <c r="E36" s="59"/>
    </row>
  </sheetData>
  <autoFilter ref="A4:K27"/>
  <sortState ref="A266:L277">
    <sortCondition ref="A266:A277"/>
  </sortState>
  <mergeCells count="4">
    <mergeCell ref="A27:B27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8" t="s">
        <v>314</v>
      </c>
      <c r="B1" s="88"/>
      <c r="C1" s="88"/>
      <c r="D1" s="88"/>
      <c r="E1" s="88"/>
      <c r="F1" s="88"/>
      <c r="G1" s="88"/>
      <c r="H1" s="88"/>
      <c r="I1" s="88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7" t="s">
        <v>280</v>
      </c>
      <c r="B3" s="87"/>
      <c r="C3" s="87"/>
      <c r="D3" s="87"/>
      <c r="E3" s="87"/>
      <c r="F3" s="87"/>
      <c r="G3" s="87"/>
      <c r="H3" s="87"/>
      <c r="I3" s="87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7" t="s">
        <v>281</v>
      </c>
      <c r="B6" s="87"/>
      <c r="C6" s="87"/>
      <c r="D6" s="87"/>
      <c r="E6" s="87"/>
      <c r="F6" s="87"/>
      <c r="G6" s="87"/>
      <c r="H6" s="87"/>
      <c r="I6" s="87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7" t="s">
        <v>282</v>
      </c>
      <c r="B8" s="87"/>
      <c r="C8" s="87"/>
      <c r="D8" s="87"/>
      <c r="E8" s="87"/>
      <c r="F8" s="87"/>
      <c r="G8" s="87"/>
      <c r="H8" s="87"/>
      <c r="I8" s="87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7" t="s">
        <v>283</v>
      </c>
      <c r="B11" s="87"/>
      <c r="C11" s="87"/>
      <c r="D11" s="87"/>
      <c r="E11" s="87"/>
      <c r="F11" s="87"/>
      <c r="G11" s="87"/>
      <c r="H11" s="87"/>
      <c r="I11" s="87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7" t="s">
        <v>284</v>
      </c>
      <c r="B24" s="87"/>
      <c r="C24" s="87"/>
      <c r="D24" s="87"/>
      <c r="E24" s="87"/>
      <c r="F24" s="87"/>
      <c r="G24" s="87"/>
      <c r="H24" s="87"/>
      <c r="I24" s="87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7" t="s">
        <v>285</v>
      </c>
      <c r="B29" s="87"/>
      <c r="C29" s="87"/>
      <c r="D29" s="87"/>
      <c r="E29" s="87"/>
      <c r="F29" s="87"/>
      <c r="G29" s="87"/>
      <c r="H29" s="87"/>
      <c r="I29" s="87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7" t="s">
        <v>286</v>
      </c>
      <c r="B37" s="87"/>
      <c r="C37" s="87"/>
      <c r="D37" s="87"/>
      <c r="E37" s="87"/>
      <c r="F37" s="87"/>
      <c r="G37" s="87"/>
      <c r="H37" s="87"/>
      <c r="I37" s="87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7" t="s">
        <v>287</v>
      </c>
      <c r="B46" s="87"/>
      <c r="C46" s="87"/>
      <c r="D46" s="87"/>
      <c r="E46" s="87"/>
      <c r="F46" s="87"/>
      <c r="G46" s="87"/>
      <c r="H46" s="87"/>
      <c r="I46" s="87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7" t="s">
        <v>288</v>
      </c>
      <c r="B49" s="87"/>
      <c r="C49" s="87"/>
      <c r="D49" s="87"/>
      <c r="E49" s="87"/>
      <c r="F49" s="87"/>
      <c r="G49" s="87"/>
      <c r="H49" s="87"/>
      <c r="I49" s="87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7" t="s">
        <v>289</v>
      </c>
      <c r="B56" s="87"/>
      <c r="C56" s="87"/>
      <c r="D56" s="87"/>
      <c r="E56" s="87"/>
      <c r="F56" s="87"/>
      <c r="G56" s="87"/>
      <c r="H56" s="87"/>
      <c r="I56" s="87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7" t="s">
        <v>290</v>
      </c>
      <c r="B62" s="87"/>
      <c r="C62" s="87"/>
      <c r="D62" s="87"/>
      <c r="E62" s="87"/>
      <c r="F62" s="87"/>
      <c r="G62" s="87"/>
      <c r="H62" s="87"/>
      <c r="I62" s="87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7" t="s">
        <v>291</v>
      </c>
      <c r="B65" s="87"/>
      <c r="C65" s="87"/>
      <c r="D65" s="87"/>
      <c r="E65" s="87"/>
      <c r="F65" s="87"/>
      <c r="G65" s="87"/>
      <c r="H65" s="87"/>
      <c r="I65" s="87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5" t="s">
        <v>315</v>
      </c>
      <c r="B68" s="85"/>
      <c r="C68" s="85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6" t="s">
        <v>316</v>
      </c>
      <c r="B69" s="86"/>
      <c r="C69" s="86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Петухова В. А.</cp:lastModifiedBy>
  <cp:lastPrinted>2019-06-21T06:03:23Z</cp:lastPrinted>
  <dcterms:created xsi:type="dcterms:W3CDTF">2018-12-25T15:55:39Z</dcterms:created>
  <dcterms:modified xsi:type="dcterms:W3CDTF">2021-06-08T12:52:08Z</dcterms:modified>
</cp:coreProperties>
</file>