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C48" i="1" l="1"/>
  <c r="C47" i="1" s="1"/>
  <c r="C31" i="1" l="1"/>
  <c r="C43" i="1" l="1"/>
  <c r="C24" i="1"/>
  <c r="C36" i="1"/>
  <c r="D72" i="1" l="1"/>
  <c r="E72" i="1"/>
  <c r="C74" i="1"/>
  <c r="C73" i="1" l="1"/>
  <c r="C72" i="1" s="1"/>
  <c r="E62" i="1" l="1"/>
  <c r="E61" i="1" s="1"/>
  <c r="E76" i="1" s="1"/>
  <c r="D62" i="1"/>
  <c r="D61" i="1" s="1"/>
  <c r="D76" i="1" s="1"/>
  <c r="C67" i="1"/>
  <c r="C62" i="1" s="1"/>
  <c r="C61" i="1" s="1"/>
  <c r="C76" i="1" l="1"/>
</calcChain>
</file>

<file path=xl/sharedStrings.xml><?xml version="1.0" encoding="utf-8"?>
<sst xmlns="http://schemas.openxmlformats.org/spreadsheetml/2006/main" count="126" uniqueCount="122">
  <si>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</si>
  <si>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</si>
  <si>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</si>
  <si>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</si>
  <si>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</si>
  <si>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</si>
  <si>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</si>
  <si>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</si>
  <si>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</si>
  <si>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</si>
  <si>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</si>
  <si>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</si>
  <si>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</si>
  <si>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000 2 02 02077 00 0000 151</t>
  </si>
  <si>
    <t>000 2 02 02077 05 0000 151</t>
  </si>
  <si>
    <t>Сумма на 2020 год</t>
  </si>
  <si>
    <t>на 2020 год и на плановый период 2021 и 2022 годов"</t>
  </si>
  <si>
    <t>Сумма на 2021 год</t>
  </si>
  <si>
    <t>Сумма  на 2022 год</t>
  </si>
  <si>
    <t>«О бюджете Жирятинского муниципального  района Брянской области</t>
  </si>
  <si>
    <t xml:space="preserve">                                                                                                             от «12» декабря 2019 г.  №6-42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</si>
  <si>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</si>
  <si>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</si>
  <si>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</si>
  <si>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"12" декабря 2019 г. №6-42</t>
  </si>
  <si>
    <t>ПРИЛОЖЕНИЕ 1.1</t>
  </si>
  <si>
    <t xml:space="preserve">Изменение доходов  бюджета Жирятинского муниципального  района Брянской области  на 2020 год и на плановый период 2021 и 2022 годов  </t>
  </si>
  <si>
    <t>000 1 00 00000 00 0000 000</t>
  </si>
  <si>
    <t>НАЛОГОВЫЕ  И  НЕНАЛОГОВЫЕ ДОХОДЫ</t>
  </si>
  <si>
    <t>000 2 02 30000 00 0000 150</t>
  </si>
  <si>
    <t xml:space="preserve">Субвенции бюджетам бюджетной системы Российской Федерации </t>
  </si>
  <si>
    <t>Иные межбюджетные трансферты</t>
  </si>
  <si>
    <t>000 2 02 40000 00 0000 150</t>
  </si>
  <si>
    <t>000 2 02 35118 00 0000 150</t>
  </si>
  <si>
    <t>000 2 02 35118 05 0000 150</t>
  </si>
  <si>
    <t>000 1 16 0000 00 0000 000</t>
  </si>
  <si>
    <t>ШТРАФЫ, САНКЦИИ, ВОЗМЕЩЕНИЕ УЩЕРБА</t>
  </si>
  <si>
    <t>000 1 16 01150 01 0000 140</t>
  </si>
  <si>
    <t>000 1 16 01153 01 0000 140</t>
  </si>
  <si>
    <t>000 1 16 01190 01 0000 140</t>
  </si>
  <si>
    <t>000 1 16 01193 01 0000 140</t>
  </si>
  <si>
    <t>000 1 16 02000 02 0000 140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</si>
  <si>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</si>
  <si>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</si>
  <si>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</si>
  <si>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</si>
  <si>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</si>
  <si>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</si>
  <si>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</si>
  <si>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НАЛОГИ НА ПРИБЫЛЬ, ДОХОДЫ</t>
  </si>
  <si>
    <t>Налог на дохоы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</si>
  <si>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</si>
  <si>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</si>
  <si>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</si>
  <si>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</si>
  <si>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</si>
  <si>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муниципальных районов</t>
  </si>
  <si>
    <t>ГОСУДАРСТВЕННАЯ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</si>
  <si>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</si>
  <si>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</si>
  <si>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</si>
  <si>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</si>
  <si>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</si>
  <si>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</si>
  <si>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000 101 00000 00 0000 000</t>
  </si>
  <si>
    <t>000 101 02000 01 0000 110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</si>
  <si>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</si>
  <si>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</si>
  <si>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</si>
  <si>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</si>
  <si>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</si>
  <si>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</si>
  <si>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</si>
  <si>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</si>
  <si>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000 1 16 01060 01 0000 140</t>
  </si>
  <si>
    <t>000 1 16 01063 01 0000 140</t>
  </si>
  <si>
    <t>000 1 1601330 00 0000 140</t>
  </si>
  <si>
    <t>000 1 1601333 01 0000 140</t>
  </si>
  <si>
    <t xml:space="preserve"> 000 1 01 02010 01 0000 110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</si>
  <si>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</si>
  <si>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</si>
  <si>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Мероприятия по решению вопросов местного значения, инициирован-ных органами местного самоуправления муниципальных образований Брянской области, в рамках проекта «Решаем вместе»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</si>
  <si>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</si>
  <si>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</si>
  <si>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</si>
  <si>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</si>
  <si>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</si>
  <si>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</si>
  <si>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</si>
  <si>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</si>
  <si>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</si>
  <si>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</si>
  <si>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</si>
  <si>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</si>
  <si>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</si>
  <si>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</si>
  <si>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</si>
  <si>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</si>
  <si>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</si>
  <si>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</si>
  <si>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</si>
  <si>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</si>
  <si>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</si>
  <si>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</si>
  <si>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</si>
  <si>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</si>
  <si>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</si>
  <si>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000 1 12 00000 00 0000 000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</si>
  <si>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</si>
  <si>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</si>
  <si>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</si>
  <si>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 производства и потребления</t>
  </si>
  <si>
    <t>000 1 12 01042 01 0000 120</t>
  </si>
  <si>
    <t>Плата за размещение твердых коммунальных отходов</t>
  </si>
  <si>
    <t>от "11" декабря 2020 г. №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</si>
  <si>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</si>
  <si>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</si>
  <si>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</si>
  <si>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судьями, комиссиями по делам несовершеннолетних и защите их прав</t>
  </si>
  <si>
    <t>000 105 000 00 0000 000</t>
  </si>
  <si>
    <t xml:space="preserve"> 000 1 05 0200 02 0000 110</t>
  </si>
  <si>
    <t>ПЛАТЕЖИ ПРИ ПОЛЬЗОВАНИИ ПРИРОДНЫМИ РЕСУРСАМИ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</si>
</sst>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5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4" fontId="29" fillId="0" borderId="5" xfId="0" applyNumberFormat="1" applyFont="1" applyBorder="1"/>
    <xf numFmtId="4" fontId="30" fillId="0" borderId="1" xfId="0" applyNumberFormat="1" applyFont="1" applyBorder="1" applyAlignment="1">
      <alignment horizontal="right" vertical="center" wrapText="1"/>
    </xf>
    <xf numFmtId="4" fontId="30" fillId="0" borderId="2" xfId="0" applyNumberFormat="1" applyFont="1" applyBorder="1" applyAlignment="1">
      <alignment horizontal="right" vertical="center" wrapText="1"/>
    </xf>
    <xf numFmtId="4" fontId="30" fillId="0" borderId="1" xfId="0" applyNumberFormat="1" applyFont="1" applyBorder="1"/>
    <xf numFmtId="4" fontId="29" fillId="0" borderId="1" xfId="0" applyNumberFormat="1" applyFont="1" applyBorder="1"/>
    <xf numFmtId="4" fontId="29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21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31" fillId="0" borderId="21" xfId="0" applyFont="1" applyBorder="1" applyAlignment="1">
      <alignment vertical="center" wrapText="1"/>
    </xf>
    <xf numFmtId="4" fontId="32" fillId="0" borderId="1" xfId="0" applyNumberFormat="1" applyFont="1" applyBorder="1"/>
    <xf numFmtId="0" fontId="27" fillId="0" borderId="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4" fontId="33" fillId="0" borderId="1" xfId="0" applyNumberFormat="1" applyFont="1" applyBorder="1"/>
    <xf numFmtId="4" fontId="32" fillId="0" borderId="5" xfId="0" applyNumberFormat="1" applyFont="1" applyBorder="1" applyAlignment="1">
      <alignment vertical="center" wrapText="1"/>
    </xf>
    <xf numFmtId="4" fontId="33" fillId="0" borderId="5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4" fontId="32" fillId="0" borderId="5" xfId="0" applyNumberFormat="1" applyFont="1" applyBorder="1"/>
    <xf numFmtId="0" fontId="31" fillId="33" borderId="1" xfId="0" applyFont="1" applyFill="1" applyBorder="1" applyAlignment="1">
      <alignment vertical="center" wrapText="1"/>
    </xf>
    <xf numFmtId="0" fontId="31" fillId="33" borderId="1" xfId="0" applyFont="1" applyFill="1" applyBorder="1" applyAlignment="1">
      <alignment horizontal="justify" vertical="center" wrapText="1"/>
    </xf>
    <xf numFmtId="4" fontId="32" fillId="33" borderId="5" xfId="0" applyNumberFormat="1" applyFont="1" applyFill="1" applyBorder="1"/>
    <xf numFmtId="0" fontId="27" fillId="33" borderId="1" xfId="0" applyFont="1" applyFill="1" applyBorder="1" applyAlignment="1" applyProtection="1">
      <alignment horizontal="left" vertical="center" wrapText="1"/>
      <protection locked="0"/>
    </xf>
    <xf numFmtId="4" fontId="33" fillId="0" borderId="5" xfId="0" applyNumberFormat="1" applyFont="1" applyBorder="1"/>
    <xf numFmtId="4" fontId="33" fillId="33" borderId="5" xfId="0" applyNumberFormat="1" applyFont="1" applyFill="1" applyBorder="1"/>
    <xf numFmtId="0" fontId="27" fillId="0" borderId="1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33" fillId="0" borderId="5" xfId="0" applyNumberFormat="1" applyFont="1" applyBorder="1" applyAlignment="1">
      <alignment wrapText="1"/>
    </xf>
    <xf numFmtId="4" fontId="32" fillId="0" borderId="5" xfId="0" applyNumberFormat="1" applyFont="1" applyBorder="1" applyAlignment="1"/>
    <xf numFmtId="4" fontId="33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67" zoomScale="80" zoomScaleNormal="80" workbookViewId="0">
      <selection activeCell="C24" sqref="C2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42" t="s">
        <v>10</v>
      </c>
      <c r="D1" s="42"/>
      <c r="E1" s="42"/>
    </row>
    <row r="2" spans="2:5" x14ac:dyDescent="0.25">
      <c r="C2" s="42" t="s">
        <v>21</v>
      </c>
      <c r="D2" s="42"/>
      <c r="E2" s="42"/>
    </row>
    <row r="3" spans="2:5" x14ac:dyDescent="0.25">
      <c r="C3" s="42" t="s">
        <v>22</v>
      </c>
      <c r="D3" s="42"/>
      <c r="E3" s="42"/>
    </row>
    <row r="4" spans="2:5" x14ac:dyDescent="0.25">
      <c r="C4" s="43" t="s">
        <v>114</v>
      </c>
      <c r="D4" s="43"/>
      <c r="E4" s="43"/>
    </row>
    <row r="5" spans="2:5" x14ac:dyDescent="0.25">
      <c r="C5" s="42" t="s">
        <v>23</v>
      </c>
      <c r="D5" s="42"/>
      <c r="E5" s="42"/>
    </row>
    <row r="6" spans="2:5" x14ac:dyDescent="0.25">
      <c r="C6" s="42" t="s">
        <v>24</v>
      </c>
      <c r="D6" s="42"/>
      <c r="E6" s="42"/>
    </row>
    <row r="7" spans="2:5" x14ac:dyDescent="0.25">
      <c r="B7" s="44" t="s">
        <v>19</v>
      </c>
      <c r="C7" s="44"/>
      <c r="D7" s="44"/>
      <c r="E7" s="44"/>
    </row>
    <row r="8" spans="2:5" x14ac:dyDescent="0.25">
      <c r="B8" s="42" t="s">
        <v>16</v>
      </c>
      <c r="C8" s="42"/>
      <c r="D8" s="42"/>
      <c r="E8" s="42"/>
    </row>
    <row r="9" spans="2:5" x14ac:dyDescent="0.25">
      <c r="C9" s="8"/>
      <c r="D9" s="8"/>
      <c r="E9" s="8"/>
    </row>
    <row r="10" spans="2:5" x14ac:dyDescent="0.25">
      <c r="C10" s="7"/>
      <c r="D10" s="7"/>
      <c r="E10" s="7"/>
    </row>
    <row r="11" spans="2:5" x14ac:dyDescent="0.25">
      <c r="B11" s="5"/>
      <c r="C11" s="6"/>
      <c r="D11" s="6"/>
      <c r="E11" s="5" t="s">
        <v>25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20</v>
      </c>
    </row>
    <row r="15" spans="2:5" x14ac:dyDescent="0.25">
      <c r="B15" s="44" t="s">
        <v>19</v>
      </c>
      <c r="C15" s="44"/>
      <c r="D15" s="44"/>
      <c r="E15" s="44"/>
    </row>
    <row r="16" spans="2:5" x14ac:dyDescent="0.25">
      <c r="B16" s="42" t="s">
        <v>16</v>
      </c>
      <c r="C16" s="42"/>
      <c r="D16" s="42"/>
      <c r="E16" s="42"/>
    </row>
    <row r="17" spans="1:5" x14ac:dyDescent="0.25">
      <c r="B17" s="4"/>
      <c r="C17" s="6"/>
      <c r="D17" s="6"/>
      <c r="E17" s="4"/>
    </row>
    <row r="18" spans="1:5" ht="54" customHeight="1" x14ac:dyDescent="0.25">
      <c r="A18" s="45" t="s">
        <v>26</v>
      </c>
      <c r="B18" s="45"/>
      <c r="C18" s="45"/>
      <c r="D18" s="45"/>
      <c r="E18" s="45"/>
    </row>
    <row r="19" spans="1:5" x14ac:dyDescent="0.25">
      <c r="E19" s="2" t="s">
        <v>2</v>
      </c>
    </row>
    <row r="20" spans="1:5" x14ac:dyDescent="0.25">
      <c r="A20" s="46" t="s">
        <v>8</v>
      </c>
      <c r="B20" s="48" t="s">
        <v>3</v>
      </c>
      <c r="C20" s="53" t="s">
        <v>15</v>
      </c>
      <c r="D20" s="53" t="s">
        <v>17</v>
      </c>
      <c r="E20" s="51" t="s">
        <v>18</v>
      </c>
    </row>
    <row r="21" spans="1:5" x14ac:dyDescent="0.25">
      <c r="A21" s="47"/>
      <c r="B21" s="49"/>
      <c r="C21" s="49"/>
      <c r="D21" s="49"/>
      <c r="E21" s="52"/>
    </row>
    <row r="22" spans="1:5" x14ac:dyDescent="0.25">
      <c r="A22" s="47"/>
      <c r="B22" s="50"/>
      <c r="C22" s="50"/>
      <c r="D22" s="50"/>
      <c r="E22" s="52"/>
    </row>
    <row r="23" spans="1:5" x14ac:dyDescent="0.25">
      <c r="A23" s="15" t="s">
        <v>27</v>
      </c>
      <c r="B23" s="16" t="s">
        <v>28</v>
      </c>
      <c r="C23" s="17">
        <f>C24+C30+C36+C43+C46+C50</f>
        <v>2445450</v>
      </c>
      <c r="D23" s="10"/>
      <c r="E23" s="11"/>
    </row>
    <row r="24" spans="1:5" x14ac:dyDescent="0.25">
      <c r="A24" s="15" t="s">
        <v>64</v>
      </c>
      <c r="B24" s="18" t="s">
        <v>49</v>
      </c>
      <c r="C24" s="19">
        <f>C25</f>
        <v>2628000</v>
      </c>
      <c r="D24" s="12"/>
      <c r="E24" s="12"/>
    </row>
    <row r="25" spans="1:5" x14ac:dyDescent="0.25">
      <c r="A25" s="20" t="s">
        <v>65</v>
      </c>
      <c r="B25" s="21" t="s">
        <v>50</v>
      </c>
      <c r="C25" s="22">
        <v>2628000</v>
      </c>
      <c r="D25" s="9"/>
      <c r="E25" s="9"/>
    </row>
    <row r="26" spans="1:5" ht="63.75" x14ac:dyDescent="0.25">
      <c r="A26" s="20" t="s">
        <v>78</v>
      </c>
      <c r="B26" s="21" t="s">
        <v>51</v>
      </c>
      <c r="C26" s="22">
        <v>3078600</v>
      </c>
      <c r="D26" s="9"/>
      <c r="E26" s="9"/>
    </row>
    <row r="27" spans="1:5" ht="94.5" customHeight="1" x14ac:dyDescent="0.25">
      <c r="A27" s="20" t="s">
        <v>101</v>
      </c>
      <c r="B27" s="21" t="s">
        <v>102</v>
      </c>
      <c r="C27" s="22">
        <v>-135600</v>
      </c>
      <c r="D27" s="9"/>
      <c r="E27" s="9"/>
    </row>
    <row r="28" spans="1:5" ht="77.25" customHeight="1" x14ac:dyDescent="0.25">
      <c r="A28" s="20" t="s">
        <v>103</v>
      </c>
      <c r="B28" s="21" t="s">
        <v>104</v>
      </c>
      <c r="C28" s="41">
        <v>-128000</v>
      </c>
      <c r="D28" s="9"/>
      <c r="E28" s="9"/>
    </row>
    <row r="29" spans="1:5" ht="93" customHeight="1" x14ac:dyDescent="0.25">
      <c r="A29" s="20" t="s">
        <v>105</v>
      </c>
      <c r="B29" s="21" t="s">
        <v>106</v>
      </c>
      <c r="C29" s="22">
        <v>-187000</v>
      </c>
      <c r="D29" s="9"/>
      <c r="E29" s="9"/>
    </row>
    <row r="30" spans="1:5" ht="35.25" customHeight="1" x14ac:dyDescent="0.25">
      <c r="A30" s="15" t="s">
        <v>89</v>
      </c>
      <c r="B30" s="18" t="s">
        <v>90</v>
      </c>
      <c r="C30" s="19">
        <v>-681900</v>
      </c>
      <c r="D30" s="9"/>
      <c r="E30" s="9"/>
    </row>
    <row r="31" spans="1:5" ht="25.5" x14ac:dyDescent="0.25">
      <c r="A31" s="20" t="s">
        <v>91</v>
      </c>
      <c r="B31" s="21" t="s">
        <v>92</v>
      </c>
      <c r="C31" s="22">
        <f>C32+C33+C34+C35</f>
        <v>-681900</v>
      </c>
      <c r="D31" s="9"/>
      <c r="E31" s="9"/>
    </row>
    <row r="32" spans="1:5" ht="90.75" customHeight="1" x14ac:dyDescent="0.25">
      <c r="A32" s="20" t="s">
        <v>93</v>
      </c>
      <c r="B32" s="21" t="s">
        <v>94</v>
      </c>
      <c r="C32" s="22">
        <v>-284000</v>
      </c>
      <c r="D32" s="9"/>
      <c r="E32" s="9"/>
    </row>
    <row r="33" spans="1:5" ht="103.5" customHeight="1" x14ac:dyDescent="0.25">
      <c r="A33" s="20" t="s">
        <v>95</v>
      </c>
      <c r="B33" s="21" t="s">
        <v>96</v>
      </c>
      <c r="C33" s="22">
        <v>3200</v>
      </c>
      <c r="D33" s="9"/>
      <c r="E33" s="9"/>
    </row>
    <row r="34" spans="1:5" ht="102.75" customHeight="1" x14ac:dyDescent="0.25">
      <c r="A34" s="20" t="s">
        <v>97</v>
      </c>
      <c r="B34" s="21" t="s">
        <v>98</v>
      </c>
      <c r="C34" s="22">
        <v>-337100</v>
      </c>
      <c r="D34" s="9"/>
      <c r="E34" s="9"/>
    </row>
    <row r="35" spans="1:5" ht="103.5" customHeight="1" x14ac:dyDescent="0.25">
      <c r="A35" s="20" t="s">
        <v>99</v>
      </c>
      <c r="B35" s="21" t="s">
        <v>100</v>
      </c>
      <c r="C35" s="22">
        <v>-64000</v>
      </c>
      <c r="D35" s="9"/>
      <c r="E35" s="9"/>
    </row>
    <row r="36" spans="1:5" ht="28.5" customHeight="1" x14ac:dyDescent="0.25">
      <c r="A36" s="15" t="s">
        <v>119</v>
      </c>
      <c r="B36" s="18" t="s">
        <v>52</v>
      </c>
      <c r="C36" s="19">
        <f>C37+C39+C41</f>
        <v>226350</v>
      </c>
      <c r="D36" s="9"/>
      <c r="E36" s="9"/>
    </row>
    <row r="37" spans="1:5" ht="25.5" x14ac:dyDescent="0.25">
      <c r="A37" s="20" t="s">
        <v>120</v>
      </c>
      <c r="B37" s="21" t="s">
        <v>53</v>
      </c>
      <c r="C37" s="22">
        <v>259850</v>
      </c>
      <c r="D37" s="9"/>
      <c r="E37" s="9"/>
    </row>
    <row r="38" spans="1:5" ht="25.5" x14ac:dyDescent="0.25">
      <c r="A38" s="20" t="s">
        <v>66</v>
      </c>
      <c r="B38" s="21" t="s">
        <v>53</v>
      </c>
      <c r="C38" s="22">
        <v>259850</v>
      </c>
      <c r="D38" s="9"/>
      <c r="E38" s="9"/>
    </row>
    <row r="39" spans="1:5" x14ac:dyDescent="0.25">
      <c r="A39" s="20" t="s">
        <v>67</v>
      </c>
      <c r="B39" s="21" t="s">
        <v>54</v>
      </c>
      <c r="C39" s="22">
        <v>-45560</v>
      </c>
      <c r="D39" s="9"/>
      <c r="E39" s="9"/>
    </row>
    <row r="40" spans="1:5" x14ac:dyDescent="0.25">
      <c r="A40" s="20" t="s">
        <v>68</v>
      </c>
      <c r="B40" s="21" t="s">
        <v>54</v>
      </c>
      <c r="C40" s="22">
        <v>-45560</v>
      </c>
      <c r="D40" s="9"/>
      <c r="E40" s="9"/>
    </row>
    <row r="41" spans="1:5" ht="25.5" x14ac:dyDescent="0.25">
      <c r="A41" s="20" t="s">
        <v>69</v>
      </c>
      <c r="B41" s="21" t="s">
        <v>55</v>
      </c>
      <c r="C41" s="22">
        <v>12060</v>
      </c>
      <c r="D41" s="9"/>
      <c r="E41" s="9"/>
    </row>
    <row r="42" spans="1:5" ht="38.25" x14ac:dyDescent="0.25">
      <c r="A42" s="20" t="s">
        <v>70</v>
      </c>
      <c r="B42" s="21" t="s">
        <v>56</v>
      </c>
      <c r="C42" s="22">
        <v>12060</v>
      </c>
      <c r="D42" s="9"/>
      <c r="E42" s="9"/>
    </row>
    <row r="43" spans="1:5" x14ac:dyDescent="0.25">
      <c r="A43" s="15" t="s">
        <v>71</v>
      </c>
      <c r="B43" s="18" t="s">
        <v>57</v>
      </c>
      <c r="C43" s="19">
        <f>C44</f>
        <v>103000</v>
      </c>
      <c r="D43" s="9"/>
      <c r="E43" s="9"/>
    </row>
    <row r="44" spans="1:5" ht="25.5" x14ac:dyDescent="0.25">
      <c r="A44" s="20" t="s">
        <v>72</v>
      </c>
      <c r="B44" s="21" t="s">
        <v>58</v>
      </c>
      <c r="C44" s="22">
        <v>103000</v>
      </c>
      <c r="D44" s="9"/>
      <c r="E44" s="9"/>
    </row>
    <row r="45" spans="1:5" ht="38.25" x14ac:dyDescent="0.25">
      <c r="A45" s="20" t="s">
        <v>73</v>
      </c>
      <c r="B45" s="21" t="s">
        <v>59</v>
      </c>
      <c r="C45" s="22">
        <v>103000</v>
      </c>
      <c r="D45" s="9"/>
      <c r="E45" s="9"/>
    </row>
    <row r="46" spans="1:5" ht="32.25" customHeight="1" x14ac:dyDescent="0.25">
      <c r="A46" s="15" t="s">
        <v>107</v>
      </c>
      <c r="B46" s="15" t="s">
        <v>121</v>
      </c>
      <c r="C46" s="19">
        <v>-50000</v>
      </c>
      <c r="D46" s="9"/>
      <c r="E46" s="9"/>
    </row>
    <row r="47" spans="1:5" x14ac:dyDescent="0.25">
      <c r="A47" s="20" t="s">
        <v>108</v>
      </c>
      <c r="B47" s="20" t="s">
        <v>109</v>
      </c>
      <c r="C47" s="22">
        <f>C48</f>
        <v>-50000</v>
      </c>
      <c r="D47" s="9"/>
      <c r="E47" s="9"/>
    </row>
    <row r="48" spans="1:5" x14ac:dyDescent="0.25">
      <c r="A48" s="20" t="s">
        <v>110</v>
      </c>
      <c r="B48" s="20" t="s">
        <v>111</v>
      </c>
      <c r="C48" s="22">
        <f>C49</f>
        <v>-50000</v>
      </c>
      <c r="D48" s="9"/>
      <c r="E48" s="9"/>
    </row>
    <row r="49" spans="1:5" x14ac:dyDescent="0.25">
      <c r="A49" s="20" t="s">
        <v>112</v>
      </c>
      <c r="B49" s="20" t="s">
        <v>113</v>
      </c>
      <c r="C49" s="22">
        <v>-50000</v>
      </c>
      <c r="D49" s="9"/>
      <c r="E49" s="9"/>
    </row>
    <row r="50" spans="1:5" ht="78.75" customHeight="1" x14ac:dyDescent="0.25">
      <c r="A50" s="15" t="s">
        <v>35</v>
      </c>
      <c r="B50" s="15" t="s">
        <v>36</v>
      </c>
      <c r="C50" s="23">
        <v>220000</v>
      </c>
      <c r="D50" s="14"/>
      <c r="E50" s="13"/>
    </row>
    <row r="51" spans="1:5" ht="78.75" customHeight="1" x14ac:dyDescent="0.25">
      <c r="A51" s="20" t="s">
        <v>37</v>
      </c>
      <c r="B51" s="20" t="s">
        <v>115</v>
      </c>
      <c r="C51" s="24">
        <v>-6000</v>
      </c>
      <c r="D51" s="14"/>
      <c r="E51" s="13"/>
    </row>
    <row r="52" spans="1:5" ht="78.75" customHeight="1" x14ac:dyDescent="0.25">
      <c r="A52" s="20" t="s">
        <v>38</v>
      </c>
      <c r="B52" s="20" t="s">
        <v>116</v>
      </c>
      <c r="C52" s="24">
        <v>-6000</v>
      </c>
      <c r="D52" s="14"/>
      <c r="E52" s="13"/>
    </row>
    <row r="53" spans="1:5" ht="78.75" customHeight="1" x14ac:dyDescent="0.25">
      <c r="A53" s="20" t="s">
        <v>74</v>
      </c>
      <c r="B53" s="20" t="s">
        <v>60</v>
      </c>
      <c r="C53" s="24">
        <v>18500</v>
      </c>
      <c r="D53" s="14"/>
      <c r="E53" s="13"/>
    </row>
    <row r="54" spans="1:5" ht="78.75" customHeight="1" x14ac:dyDescent="0.25">
      <c r="A54" s="20" t="s">
        <v>75</v>
      </c>
      <c r="B54" s="20" t="s">
        <v>61</v>
      </c>
      <c r="C54" s="24">
        <v>18500</v>
      </c>
      <c r="D54" s="14"/>
      <c r="E54" s="13"/>
    </row>
    <row r="55" spans="1:5" ht="78.75" customHeight="1" x14ac:dyDescent="0.25">
      <c r="A55" s="20" t="s">
        <v>39</v>
      </c>
      <c r="B55" s="20" t="s">
        <v>117</v>
      </c>
      <c r="C55" s="24">
        <v>13300</v>
      </c>
      <c r="D55" s="14"/>
      <c r="E55" s="13"/>
    </row>
    <row r="56" spans="1:5" ht="78.75" customHeight="1" x14ac:dyDescent="0.25">
      <c r="A56" s="20" t="s">
        <v>40</v>
      </c>
      <c r="B56" s="20" t="s">
        <v>118</v>
      </c>
      <c r="C56" s="24">
        <v>13300</v>
      </c>
      <c r="D56" s="14"/>
      <c r="E56" s="13"/>
    </row>
    <row r="57" spans="1:5" ht="85.5" customHeight="1" x14ac:dyDescent="0.25">
      <c r="A57" s="20" t="s">
        <v>76</v>
      </c>
      <c r="B57" s="20" t="s">
        <v>62</v>
      </c>
      <c r="C57" s="24">
        <v>190200</v>
      </c>
      <c r="D57" s="14"/>
      <c r="E57" s="13"/>
    </row>
    <row r="58" spans="1:5" ht="78.75" customHeight="1" x14ac:dyDescent="0.25">
      <c r="A58" s="20" t="s">
        <v>77</v>
      </c>
      <c r="B58" s="20" t="s">
        <v>63</v>
      </c>
      <c r="C58" s="24">
        <v>190200</v>
      </c>
      <c r="D58" s="14"/>
      <c r="E58" s="13"/>
    </row>
    <row r="59" spans="1:5" ht="78.75" customHeight="1" x14ac:dyDescent="0.25">
      <c r="A59" s="20" t="s">
        <v>41</v>
      </c>
      <c r="B59" s="20" t="s">
        <v>43</v>
      </c>
      <c r="C59" s="24">
        <v>4000</v>
      </c>
      <c r="D59" s="14"/>
      <c r="E59" s="13"/>
    </row>
    <row r="60" spans="1:5" ht="78.75" customHeight="1" x14ac:dyDescent="0.25">
      <c r="A60" s="20" t="s">
        <v>42</v>
      </c>
      <c r="B60" s="20" t="s">
        <v>44</v>
      </c>
      <c r="C60" s="24">
        <v>4000</v>
      </c>
      <c r="D60" s="14"/>
      <c r="E60" s="13"/>
    </row>
    <row r="61" spans="1:5" x14ac:dyDescent="0.25">
      <c r="A61" s="15" t="s">
        <v>4</v>
      </c>
      <c r="B61" s="25" t="s">
        <v>5</v>
      </c>
      <c r="C61" s="26">
        <f>C62</f>
        <v>5053292.3899999997</v>
      </c>
      <c r="D61" s="26">
        <f t="shared" ref="D61:E61" si="0">D62</f>
        <v>0</v>
      </c>
      <c r="E61" s="26">
        <f t="shared" si="0"/>
        <v>0</v>
      </c>
    </row>
    <row r="62" spans="1:5" ht="25.5" x14ac:dyDescent="0.25">
      <c r="A62" s="15" t="s">
        <v>6</v>
      </c>
      <c r="B62" s="25" t="s">
        <v>7</v>
      </c>
      <c r="C62" s="26">
        <f>C63+C67+C72</f>
        <v>5053292.3899999997</v>
      </c>
      <c r="D62" s="26">
        <f>D67+D72</f>
        <v>0</v>
      </c>
      <c r="E62" s="26">
        <f>E67+E72</f>
        <v>0</v>
      </c>
    </row>
    <row r="63" spans="1:5" ht="25.5" x14ac:dyDescent="0.25">
      <c r="A63" s="39" t="s">
        <v>82</v>
      </c>
      <c r="B63" s="40" t="s">
        <v>83</v>
      </c>
      <c r="C63" s="26">
        <v>-720</v>
      </c>
      <c r="D63" s="26"/>
      <c r="E63" s="26"/>
    </row>
    <row r="64" spans="1:5" x14ac:dyDescent="0.25">
      <c r="A64" s="20" t="s">
        <v>84</v>
      </c>
      <c r="B64" s="33" t="s">
        <v>85</v>
      </c>
      <c r="C64" s="31">
        <v>-720</v>
      </c>
      <c r="D64" s="26"/>
      <c r="E64" s="26"/>
    </row>
    <row r="65" spans="1:5" x14ac:dyDescent="0.25">
      <c r="A65" s="20" t="s">
        <v>86</v>
      </c>
      <c r="B65" s="33" t="s">
        <v>87</v>
      </c>
      <c r="C65" s="31">
        <v>-720</v>
      </c>
      <c r="D65" s="26"/>
      <c r="E65" s="26"/>
    </row>
    <row r="66" spans="1:5" ht="51" x14ac:dyDescent="0.25">
      <c r="A66" s="20"/>
      <c r="B66" s="33" t="s">
        <v>88</v>
      </c>
      <c r="C66" s="31">
        <v>-720</v>
      </c>
      <c r="D66" s="26"/>
      <c r="E66" s="26"/>
    </row>
    <row r="67" spans="1:5" ht="25.5" x14ac:dyDescent="0.25">
      <c r="A67" s="27" t="s">
        <v>29</v>
      </c>
      <c r="B67" s="28" t="s">
        <v>30</v>
      </c>
      <c r="C67" s="29">
        <f>C70</f>
        <v>54012.39</v>
      </c>
      <c r="D67" s="38"/>
      <c r="E67" s="22"/>
    </row>
    <row r="68" spans="1:5" ht="0.75" customHeight="1" x14ac:dyDescent="0.25">
      <c r="A68" s="30" t="s">
        <v>13</v>
      </c>
      <c r="B68" s="30" t="s">
        <v>11</v>
      </c>
      <c r="C68" s="31"/>
      <c r="D68" s="38"/>
      <c r="E68" s="22"/>
    </row>
    <row r="69" spans="1:5" ht="38.25" hidden="1" x14ac:dyDescent="0.25">
      <c r="A69" s="30" t="s">
        <v>14</v>
      </c>
      <c r="B69" s="30" t="s">
        <v>12</v>
      </c>
      <c r="C69" s="31"/>
      <c r="D69" s="38"/>
      <c r="E69" s="22"/>
    </row>
    <row r="70" spans="1:5" ht="49.5" customHeight="1" x14ac:dyDescent="0.25">
      <c r="A70" s="20" t="s">
        <v>33</v>
      </c>
      <c r="B70" s="20" t="s">
        <v>79</v>
      </c>
      <c r="C70" s="32">
        <v>54012.39</v>
      </c>
      <c r="D70" s="38"/>
      <c r="E70" s="22"/>
    </row>
    <row r="71" spans="1:5" ht="37.5" customHeight="1" x14ac:dyDescent="0.25">
      <c r="A71" s="20" t="s">
        <v>34</v>
      </c>
      <c r="B71" s="20" t="s">
        <v>80</v>
      </c>
      <c r="C71" s="32">
        <v>54012.39</v>
      </c>
      <c r="D71" s="38"/>
      <c r="E71" s="22"/>
    </row>
    <row r="72" spans="1:5" ht="36" customHeight="1" x14ac:dyDescent="0.25">
      <c r="A72" s="15" t="s">
        <v>32</v>
      </c>
      <c r="B72" s="15" t="s">
        <v>31</v>
      </c>
      <c r="C72" s="26">
        <f>C73</f>
        <v>5000000</v>
      </c>
      <c r="D72" s="26">
        <f t="shared" ref="D72:E72" si="1">D73</f>
        <v>0</v>
      </c>
      <c r="E72" s="26">
        <f t="shared" si="1"/>
        <v>0</v>
      </c>
    </row>
    <row r="73" spans="1:5" ht="15" customHeight="1" x14ac:dyDescent="0.25">
      <c r="A73" s="20" t="s">
        <v>45</v>
      </c>
      <c r="B73" s="33" t="s">
        <v>46</v>
      </c>
      <c r="C73" s="32">
        <f>C74</f>
        <v>5000000</v>
      </c>
      <c r="D73" s="38"/>
      <c r="E73" s="22"/>
    </row>
    <row r="74" spans="1:5" ht="39.75" customHeight="1" x14ac:dyDescent="0.25">
      <c r="A74" s="34" t="s">
        <v>47</v>
      </c>
      <c r="B74" s="35" t="s">
        <v>48</v>
      </c>
      <c r="C74" s="32">
        <f>C75</f>
        <v>5000000</v>
      </c>
      <c r="D74" s="14"/>
      <c r="E74" s="13"/>
    </row>
    <row r="75" spans="1:5" ht="89.25" customHeight="1" x14ac:dyDescent="0.25">
      <c r="A75" s="34"/>
      <c r="B75" s="33" t="s">
        <v>81</v>
      </c>
      <c r="C75" s="36">
        <v>5000000</v>
      </c>
      <c r="D75" s="38"/>
      <c r="E75" s="22"/>
    </row>
    <row r="76" spans="1:5" ht="24" customHeight="1" x14ac:dyDescent="0.25">
      <c r="A76" s="15"/>
      <c r="B76" s="15" t="s">
        <v>9</v>
      </c>
      <c r="C76" s="37">
        <f>C23+C61</f>
        <v>7498742.3899999997</v>
      </c>
      <c r="D76" s="37">
        <f>D23+D61</f>
        <v>0</v>
      </c>
      <c r="E76" s="37">
        <f>E23+E61</f>
        <v>0</v>
      </c>
    </row>
    <row r="77" spans="1:5" ht="55.5" customHeight="1" x14ac:dyDescent="0.25">
      <c r="E77" s="3"/>
    </row>
    <row r="78" spans="1:5" ht="64.5" customHeight="1" x14ac:dyDescent="0.25">
      <c r="E78" s="3"/>
    </row>
  </sheetData>
  <mergeCells count="16"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2020-08-19T12:15:54Z</cp:lastPrinted>
  <dcterms:created xsi:type="dcterms:W3CDTF">2014-11-05T13:31:02Z</dcterms:created>
  <dcterms:modified xsi:type="dcterms:W3CDTF">2020-12-04T11:57:19Z</dcterms:modified>
</cp:coreProperties>
</file>