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сле проверки Петровой за 1 квартал 2023\"/>
    </mc:Choice>
  </mc:AlternateContent>
  <xr:revisionPtr revIDLastSave="0" documentId="13_ncr:1_{BF98F954-737D-4B36-BF00-A3604564FA2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definedNames>
    <definedName name="_xlnm.Print_Area" localSheetId="0">Table1!$A$1:$K$86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1" i="1" l="1"/>
  <c r="K41" i="1" s="1"/>
  <c r="J84" i="1" l="1"/>
  <c r="J83" i="1" s="1"/>
  <c r="K84" i="1"/>
  <c r="K83" i="1" s="1"/>
  <c r="J78" i="1"/>
  <c r="K78" i="1"/>
  <c r="J55" i="1"/>
  <c r="K55" i="1"/>
  <c r="J56" i="1"/>
  <c r="K56" i="1"/>
  <c r="J57" i="1"/>
  <c r="K57" i="1"/>
  <c r="J58" i="1"/>
  <c r="K58" i="1"/>
  <c r="K37" i="1"/>
  <c r="K38" i="1"/>
  <c r="J35" i="1"/>
  <c r="K35" i="1"/>
  <c r="K36" i="1" s="1"/>
  <c r="J36" i="1"/>
  <c r="J32" i="1"/>
  <c r="K32" i="1"/>
  <c r="J33" i="1"/>
  <c r="K33" i="1"/>
  <c r="J19" i="1"/>
  <c r="K19" i="1"/>
  <c r="J23" i="1"/>
  <c r="K23" i="1"/>
  <c r="J21" i="1"/>
  <c r="K21" i="1"/>
  <c r="J11" i="1"/>
  <c r="K11" i="1"/>
  <c r="J12" i="1"/>
  <c r="K12" i="1"/>
  <c r="J14" i="1"/>
  <c r="K14" i="1"/>
  <c r="H83" i="1" l="1"/>
  <c r="H76" i="1" s="1"/>
  <c r="H75" i="1" s="1"/>
  <c r="H65" i="1"/>
  <c r="H55" i="1"/>
  <c r="H56" i="1"/>
  <c r="H57" i="1"/>
  <c r="H58" i="1"/>
  <c r="I55" i="1"/>
  <c r="I56" i="1"/>
  <c r="I57" i="1"/>
  <c r="I58" i="1"/>
  <c r="I45" i="1"/>
  <c r="I46" i="1"/>
  <c r="I47" i="1"/>
  <c r="I48" i="1"/>
  <c r="L55" i="1" l="1"/>
  <c r="H45" i="1"/>
  <c r="H46" i="1"/>
  <c r="H47" i="1"/>
  <c r="L47" i="1" s="1"/>
  <c r="M47" i="1" s="1"/>
  <c r="H48" i="1"/>
  <c r="H42" i="1"/>
  <c r="H43" i="1"/>
  <c r="H39" i="1"/>
  <c r="H38" i="1" s="1"/>
  <c r="H37" i="1" s="1"/>
  <c r="H40" i="1"/>
  <c r="H32" i="1"/>
  <c r="H33" i="1"/>
  <c r="H34" i="1"/>
  <c r="H35" i="1"/>
  <c r="H27" i="1"/>
  <c r="H28" i="1"/>
  <c r="H29" i="1"/>
  <c r="H30" i="1"/>
  <c r="H18" i="1"/>
  <c r="H19" i="1"/>
  <c r="H23" i="1"/>
  <c r="H11" i="1"/>
  <c r="H10" i="1" s="1"/>
  <c r="H12" i="1"/>
  <c r="H86" i="1" l="1"/>
  <c r="J77" i="1"/>
  <c r="J75" i="1" s="1"/>
  <c r="J40" i="1"/>
  <c r="J39" i="1" s="1"/>
  <c r="J38" i="1" s="1"/>
  <c r="J37" i="1" s="1"/>
  <c r="K40" i="1"/>
  <c r="K39" i="1" s="1"/>
  <c r="J30" i="1"/>
  <c r="K30" i="1"/>
  <c r="J29" i="1"/>
  <c r="K29" i="1"/>
  <c r="J28" i="1"/>
  <c r="K28" i="1"/>
  <c r="J27" i="1"/>
  <c r="K27" i="1"/>
  <c r="J18" i="1"/>
  <c r="K18" i="1"/>
  <c r="J76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9" i="1"/>
  <c r="I40" i="1"/>
  <c r="I42" i="1"/>
  <c r="I43" i="1"/>
  <c r="I44" i="1"/>
  <c r="I50" i="1"/>
  <c r="I51" i="1"/>
  <c r="I52" i="1"/>
  <c r="I53" i="1"/>
  <c r="I54" i="1"/>
  <c r="I60" i="1"/>
  <c r="I61" i="1"/>
  <c r="I62" i="1"/>
  <c r="I63" i="1"/>
  <c r="I64" i="1"/>
  <c r="I69" i="1"/>
  <c r="I65" i="1" s="1"/>
  <c r="I70" i="1"/>
  <c r="I71" i="1"/>
  <c r="I72" i="1"/>
  <c r="I73" i="1"/>
  <c r="I74" i="1"/>
  <c r="I79" i="1"/>
  <c r="I80" i="1"/>
  <c r="I81" i="1"/>
  <c r="I82" i="1"/>
  <c r="I85" i="1"/>
  <c r="I83" i="1" s="1"/>
  <c r="I76" i="1" s="1"/>
  <c r="I75" i="1" s="1"/>
  <c r="I38" i="1" l="1"/>
  <c r="I37" i="1" s="1"/>
  <c r="I10" i="1" s="1"/>
  <c r="L10" i="1" s="1"/>
  <c r="J81" i="1"/>
  <c r="K81" i="1"/>
  <c r="K66" i="1"/>
  <c r="J66" i="1"/>
  <c r="K80" i="1"/>
  <c r="K65" i="1"/>
  <c r="J80" i="1"/>
  <c r="J65" i="1"/>
  <c r="I86" i="1" l="1"/>
  <c r="K72" i="1"/>
  <c r="K73" i="1" s="1"/>
  <c r="K74" i="1" s="1"/>
  <c r="J51" i="1"/>
  <c r="J72" i="1"/>
  <c r="J73" i="1" s="1"/>
  <c r="J74" i="1" s="1"/>
  <c r="K51" i="1"/>
  <c r="J85" i="1"/>
  <c r="J82" i="1" s="1"/>
  <c r="K85" i="1"/>
  <c r="K82" i="1" s="1"/>
  <c r="K70" i="1"/>
  <c r="J70" i="1"/>
  <c r="J71" i="1"/>
  <c r="K71" i="1"/>
  <c r="K50" i="1"/>
  <c r="J50" i="1"/>
  <c r="J10" i="1" s="1"/>
  <c r="J86" i="1" s="1"/>
</calcChain>
</file>

<file path=xl/sharedStrings.xml><?xml version="1.0" encoding="utf-8"?>
<sst xmlns="http://schemas.openxmlformats.org/spreadsheetml/2006/main" count="557" uniqueCount="97">
  <si>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</si>
  <si>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</si>
  <si>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</si>
  <si>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</si>
  <si>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</si>
  <si>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</si>
  <si>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</si>
  <si>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</si>
  <si>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</si>
  <si>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</si>
  <si>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</si>
  <si>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</si>
  <si>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</si>
  <si>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</si>
  <si>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</si>
  <si>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</si>
  <si>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</si>
  <si>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</si>
  <si>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</si>
  <si>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</si>
  <si>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</si>
  <si>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</si>
  <si>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</si>
  <si>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</si>
  <si>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</si>
  <si>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</si>
  <si>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</si>
  <si>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</si>
  <si>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</si>
  <si>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</si>
  <si>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</si>
  <si>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</si>
  <si>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</si>
  <si>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</si>
  <si>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</si>
  <si>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</si>
  <si>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</si>
  <si>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</si>
  <si>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</si>
  <si>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</si>
  <si>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</si>
  <si>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</si>
  <si>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</si>
  <si>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</si>
  <si>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</si>
  <si>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</si>
  <si>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</si>
  <si>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</si>
  <si>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</si>
  <si>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</si>
  <si>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</si>
  <si>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</si>
  <si>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содержание местзахоронения (кладбищ)</t>
  </si>
  <si>
    <t>21</t>
  </si>
  <si>
    <t>L2990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</si>
  <si>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</si>
  <si>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</si>
  <si>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</si>
  <si>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</si>
  <si>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</si>
  <si>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</si>
  <si>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</si>
  <si>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27</t>
  </si>
  <si>
    <t>S5871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</si>
  <si>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</si>
  <si>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</si>
  <si>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</si>
  <si>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</si>
  <si>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</si>
  <si>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</si>
  <si>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</si>
  <si>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</si>
  <si>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</si>
  <si>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</si>
  <si>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</si>
  <si>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</si>
  <si>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</si>
  <si>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</si>
  <si>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</si>
  <si>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</si>
  <si>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</si>
  <si>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</si>
  <si>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</si>
  <si>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Реализация федеральной целевой программы "Увековечение памяти погибших при защите Отечества на 2019-2024 годы"</t>
  </si>
  <si>
    <t>% исполнения к уточненной бюджетной росписи</t>
  </si>
  <si>
    <t>к постановлению   Воробейнской сельской администрации</t>
  </si>
  <si>
    <t>Распределение расходов по целевым статьям (муниципальным программам и непрограммным направлениям деятельности), группам и подгруппамдов расходов бюджета Воробейнского сельскогорпоселения Жирятинского муниципального района Брянской облоасти за 1 квартал 2023 года</t>
  </si>
  <si>
    <t>Об утверждении отчета об исполнении бюджета			 Воробейнского сельского поселения Жирятинского			 муниципального района Брянской области за			 1 квартал 2023 года</t>
  </si>
  <si>
    <t>Утверждено на 2023 год, рублей</t>
  </si>
  <si>
    <t>Уточненная бюджетная роспись на 2023 год, рублей</t>
  </si>
  <si>
    <t>Исполнено с начало года, рублей</t>
  </si>
  <si>
    <t>Реализация инициативных проектов</t>
  </si>
  <si>
    <t>Публичные нормативные социальные выплаты гражданам</t>
  </si>
  <si>
    <t>от 17 апреля 2023 г. № 13</t>
  </si>
  <si>
    <t>Комплексное социально-экономическое развитие Воробейнского сельского поселения (2023-2025 годы)</t>
  </si>
  <si>
    <t>Членские взносы некоммерческим организациям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</si>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</sst>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tabSelected="1" view="pageBreakPreview" zoomScaleNormal="100" zoomScaleSheetLayoutView="100" workbookViewId="0">
      <selection activeCell="G11" sqref="G11"/>
    </sheetView>
  </sheetViews>
  <sheetFormatPr defaultRowHeight="12.75" x14ac:dyDescent="0.2"/>
  <cols>
    <col min="1" max="1" width="57.5" customWidth="1"/>
    <col min="2" max="2" width="6.33203125" customWidth="1"/>
    <col min="3" max="3" width="9.6640625" customWidth="1"/>
    <col min="4" max="4" width="8.5" customWidth="1"/>
    <col min="5" max="5" width="7.5" customWidth="1"/>
    <col min="6" max="6" width="10.5" customWidth="1"/>
    <col min="7" max="7" width="9" customWidth="1"/>
    <col min="8" max="8" width="14.83203125" customWidth="1"/>
    <col min="9" max="9" width="16" customWidth="1"/>
    <col min="10" max="10" width="13.6640625" customWidth="1"/>
    <col min="11" max="11" width="15" customWidth="1"/>
    <col min="12" max="12" width="10.83203125" bestFit="1" customWidth="1"/>
    <col min="13" max="13" width="10.6640625" bestFit="1" customWidth="1"/>
    <col min="14" max="14" width="9.6640625" bestFit="1" customWidth="1"/>
  </cols>
  <sheetData>
    <row r="1" spans="1:12" x14ac:dyDescent="0.2">
      <c r="K1" t="s">
        <v>96</v>
      </c>
    </row>
    <row r="2" spans="1:12" ht="27.75" customHeight="1" x14ac:dyDescent="0.2">
      <c r="H2" s="15" t="s">
        <v>85</v>
      </c>
      <c r="I2" s="15"/>
      <c r="J2" s="15"/>
      <c r="K2" s="15"/>
    </row>
    <row r="3" spans="1:12" x14ac:dyDescent="0.2">
      <c r="H3" s="15" t="s">
        <v>93</v>
      </c>
      <c r="I3" s="15"/>
      <c r="J3" s="15"/>
      <c r="K3" s="15"/>
    </row>
    <row r="4" spans="1:12" ht="51.75" customHeight="1" x14ac:dyDescent="0.2">
      <c r="H4" s="15" t="s">
        <v>87</v>
      </c>
      <c r="I4" s="15"/>
      <c r="J4" s="15"/>
      <c r="K4" s="15"/>
    </row>
    <row r="6" spans="1:12" ht="51.75" customHeight="1" x14ac:dyDescent="0.2">
      <c r="A6" s="12" t="s">
        <v>86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2" ht="24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69.7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88</v>
      </c>
      <c r="I8" s="1" t="s">
        <v>89</v>
      </c>
      <c r="J8" s="1" t="s">
        <v>90</v>
      </c>
      <c r="K8" s="1" t="s">
        <v>84</v>
      </c>
    </row>
    <row r="9" spans="1:12" x14ac:dyDescent="0.2">
      <c r="A9" s="1" t="s">
        <v>8</v>
      </c>
      <c r="B9" s="1" t="s">
        <v>9</v>
      </c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1" t="s">
        <v>15</v>
      </c>
      <c r="I9" s="1"/>
      <c r="J9" s="1"/>
      <c r="K9" s="1" t="s">
        <v>16</v>
      </c>
    </row>
    <row r="10" spans="1:12" ht="33" customHeight="1" x14ac:dyDescent="0.2">
      <c r="A10" s="6" t="s">
        <v>94</v>
      </c>
      <c r="B10" s="7" t="s">
        <v>17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3">
        <f>H11+H18+H27+H32+H37+H45+H50+H55+H65+H70</f>
        <v>7472059.4600000009</v>
      </c>
      <c r="I10" s="3">
        <f t="shared" ref="I10:J10" si="0">I11+I18+I27+I32+I37+I45+I50+I55+I65+I70</f>
        <v>7486639.6600000001</v>
      </c>
      <c r="J10" s="3">
        <f t="shared" si="0"/>
        <v>1072128.05</v>
      </c>
      <c r="K10" s="3">
        <v>14.32</v>
      </c>
      <c r="L10" s="5">
        <f>H10-I10</f>
        <v>-14580.199999999255</v>
      </c>
    </row>
    <row r="11" spans="1:12" ht="31.5" customHeight="1" x14ac:dyDescent="0.2">
      <c r="A11" s="6" t="s">
        <v>18</v>
      </c>
      <c r="B11" s="7" t="s">
        <v>17</v>
      </c>
      <c r="C11" s="7" t="s">
        <v>19</v>
      </c>
      <c r="D11" s="7" t="s">
        <v>20</v>
      </c>
      <c r="E11" s="8" t="s">
        <v>0</v>
      </c>
      <c r="F11" s="8" t="s">
        <v>0</v>
      </c>
      <c r="G11" s="8" t="s">
        <v>0</v>
      </c>
      <c r="H11" s="3">
        <f>$H$13</f>
        <v>114948.89</v>
      </c>
      <c r="I11" s="3">
        <f t="shared" ref="I11:I36" si="1">H11</f>
        <v>114948.89</v>
      </c>
      <c r="J11" s="3">
        <f t="shared" ref="J11:K11" si="2">J13</f>
        <v>19844.66</v>
      </c>
      <c r="K11" s="3">
        <f t="shared" si="2"/>
        <v>17.260000000000002</v>
      </c>
    </row>
    <row r="12" spans="1:12" ht="30.75" customHeight="1" x14ac:dyDescent="0.2">
      <c r="A12" s="6" t="s">
        <v>21</v>
      </c>
      <c r="B12" s="7" t="s">
        <v>17</v>
      </c>
      <c r="C12" s="7" t="s">
        <v>19</v>
      </c>
      <c r="D12" s="7" t="s">
        <v>20</v>
      </c>
      <c r="E12" s="7" t="s">
        <v>22</v>
      </c>
      <c r="F12" s="9" t="s">
        <v>0</v>
      </c>
      <c r="G12" s="9" t="s">
        <v>0</v>
      </c>
      <c r="H12" s="3">
        <f>$H$13</f>
        <v>114948.89</v>
      </c>
      <c r="I12" s="3">
        <f t="shared" si="1"/>
        <v>114948.89</v>
      </c>
      <c r="J12" s="3">
        <f t="shared" ref="J12:K12" si="3">J13</f>
        <v>19844.66</v>
      </c>
      <c r="K12" s="3">
        <f t="shared" si="3"/>
        <v>17.260000000000002</v>
      </c>
    </row>
    <row r="13" spans="1:12" ht="25.5" x14ac:dyDescent="0.2">
      <c r="A13" s="2" t="s">
        <v>18</v>
      </c>
      <c r="B13" s="10" t="s">
        <v>17</v>
      </c>
      <c r="C13" s="10" t="s">
        <v>19</v>
      </c>
      <c r="D13" s="10" t="s">
        <v>20</v>
      </c>
      <c r="E13" s="10" t="s">
        <v>22</v>
      </c>
      <c r="F13" s="10" t="s">
        <v>23</v>
      </c>
      <c r="G13" s="8" t="s">
        <v>0</v>
      </c>
      <c r="H13" s="4">
        <v>114948.89</v>
      </c>
      <c r="I13" s="4">
        <f t="shared" si="1"/>
        <v>114948.89</v>
      </c>
      <c r="J13" s="4">
        <v>19844.66</v>
      </c>
      <c r="K13" s="4">
        <v>17.260000000000002</v>
      </c>
    </row>
    <row r="14" spans="1:12" ht="63.75" x14ac:dyDescent="0.2">
      <c r="A14" s="2" t="s">
        <v>24</v>
      </c>
      <c r="B14" s="10" t="s">
        <v>17</v>
      </c>
      <c r="C14" s="10" t="s">
        <v>19</v>
      </c>
      <c r="D14" s="10" t="s">
        <v>20</v>
      </c>
      <c r="E14" s="10" t="s">
        <v>22</v>
      </c>
      <c r="F14" s="10" t="s">
        <v>23</v>
      </c>
      <c r="G14" s="10" t="s">
        <v>25</v>
      </c>
      <c r="H14" s="4">
        <v>109925</v>
      </c>
      <c r="I14" s="4">
        <f t="shared" si="1"/>
        <v>109925</v>
      </c>
      <c r="J14" s="4">
        <f t="shared" ref="J14:K14" si="4">J15</f>
        <v>19844.66</v>
      </c>
      <c r="K14" s="4">
        <f t="shared" si="4"/>
        <v>18.05</v>
      </c>
    </row>
    <row r="15" spans="1:12" ht="25.5" x14ac:dyDescent="0.2">
      <c r="A15" s="2" t="s">
        <v>26</v>
      </c>
      <c r="B15" s="10" t="s">
        <v>17</v>
      </c>
      <c r="C15" s="10" t="s">
        <v>19</v>
      </c>
      <c r="D15" s="10" t="s">
        <v>20</v>
      </c>
      <c r="E15" s="10" t="s">
        <v>22</v>
      </c>
      <c r="F15" s="10" t="s">
        <v>23</v>
      </c>
      <c r="G15" s="10" t="s">
        <v>27</v>
      </c>
      <c r="H15" s="4">
        <v>109925</v>
      </c>
      <c r="I15" s="4">
        <f t="shared" si="1"/>
        <v>109925</v>
      </c>
      <c r="J15" s="4">
        <v>19844.66</v>
      </c>
      <c r="K15" s="4">
        <v>18.05</v>
      </c>
    </row>
    <row r="16" spans="1:12" ht="25.5" x14ac:dyDescent="0.2">
      <c r="A16" s="2" t="s">
        <v>28</v>
      </c>
      <c r="B16" s="10" t="s">
        <v>17</v>
      </c>
      <c r="C16" s="10" t="s">
        <v>19</v>
      </c>
      <c r="D16" s="10" t="s">
        <v>20</v>
      </c>
      <c r="E16" s="10" t="s">
        <v>22</v>
      </c>
      <c r="F16" s="10" t="s">
        <v>23</v>
      </c>
      <c r="G16" s="10" t="s">
        <v>29</v>
      </c>
      <c r="H16" s="4">
        <v>5023.8900000000003</v>
      </c>
      <c r="I16" s="4">
        <f t="shared" si="1"/>
        <v>5023.8900000000003</v>
      </c>
      <c r="J16" s="4">
        <v>0</v>
      </c>
      <c r="K16" s="4">
        <v>0</v>
      </c>
    </row>
    <row r="17" spans="1:11" ht="25.5" x14ac:dyDescent="0.2">
      <c r="A17" s="2" t="s">
        <v>30</v>
      </c>
      <c r="B17" s="10" t="s">
        <v>17</v>
      </c>
      <c r="C17" s="10" t="s">
        <v>19</v>
      </c>
      <c r="D17" s="10" t="s">
        <v>20</v>
      </c>
      <c r="E17" s="10" t="s">
        <v>22</v>
      </c>
      <c r="F17" s="10" t="s">
        <v>23</v>
      </c>
      <c r="G17" s="10" t="s">
        <v>31</v>
      </c>
      <c r="H17" s="4">
        <v>5023.8900000000003</v>
      </c>
      <c r="I17" s="4">
        <f t="shared" si="1"/>
        <v>5023.8900000000003</v>
      </c>
      <c r="J17" s="4">
        <v>0</v>
      </c>
      <c r="K17" s="4">
        <v>0</v>
      </c>
    </row>
    <row r="18" spans="1:11" ht="25.5" x14ac:dyDescent="0.2">
      <c r="A18" s="6" t="s">
        <v>32</v>
      </c>
      <c r="B18" s="7" t="s">
        <v>17</v>
      </c>
      <c r="C18" s="7" t="s">
        <v>19</v>
      </c>
      <c r="D18" s="7" t="s">
        <v>33</v>
      </c>
      <c r="E18" s="8" t="s">
        <v>0</v>
      </c>
      <c r="F18" s="8" t="s">
        <v>0</v>
      </c>
      <c r="G18" s="8" t="s">
        <v>0</v>
      </c>
      <c r="H18" s="3">
        <f>$H$20</f>
        <v>1861519.97</v>
      </c>
      <c r="I18" s="3">
        <f t="shared" si="1"/>
        <v>1861519.97</v>
      </c>
      <c r="J18" s="3">
        <f t="shared" ref="J18:K18" si="5">J20</f>
        <v>374829.34</v>
      </c>
      <c r="K18" s="3">
        <f t="shared" si="5"/>
        <v>20.14</v>
      </c>
    </row>
    <row r="19" spans="1:11" ht="25.5" x14ac:dyDescent="0.2">
      <c r="A19" s="6" t="s">
        <v>21</v>
      </c>
      <c r="B19" s="7" t="s">
        <v>17</v>
      </c>
      <c r="C19" s="7" t="s">
        <v>19</v>
      </c>
      <c r="D19" s="7" t="s">
        <v>33</v>
      </c>
      <c r="E19" s="7" t="s">
        <v>22</v>
      </c>
      <c r="F19" s="9" t="s">
        <v>0</v>
      </c>
      <c r="G19" s="9" t="s">
        <v>0</v>
      </c>
      <c r="H19" s="3">
        <f>$H$20</f>
        <v>1861519.97</v>
      </c>
      <c r="I19" s="3">
        <f t="shared" si="1"/>
        <v>1861519.97</v>
      </c>
      <c r="J19" s="3">
        <f t="shared" ref="J19:K19" si="6">J20</f>
        <v>374829.34</v>
      </c>
      <c r="K19" s="3">
        <f t="shared" si="6"/>
        <v>20.14</v>
      </c>
    </row>
    <row r="20" spans="1:11" ht="25.5" x14ac:dyDescent="0.2">
      <c r="A20" s="2" t="s">
        <v>32</v>
      </c>
      <c r="B20" s="10" t="s">
        <v>17</v>
      </c>
      <c r="C20" s="10" t="s">
        <v>19</v>
      </c>
      <c r="D20" s="10" t="s">
        <v>33</v>
      </c>
      <c r="E20" s="10" t="s">
        <v>22</v>
      </c>
      <c r="F20" s="10" t="s">
        <v>34</v>
      </c>
      <c r="G20" s="8" t="s">
        <v>0</v>
      </c>
      <c r="H20" s="4">
        <v>1861519.97</v>
      </c>
      <c r="I20" s="4">
        <f t="shared" si="1"/>
        <v>1861519.97</v>
      </c>
      <c r="J20" s="4">
        <v>374829.34</v>
      </c>
      <c r="K20" s="4">
        <v>20.14</v>
      </c>
    </row>
    <row r="21" spans="1:11" ht="63.75" x14ac:dyDescent="0.2">
      <c r="A21" s="2" t="s">
        <v>24</v>
      </c>
      <c r="B21" s="10" t="s">
        <v>17</v>
      </c>
      <c r="C21" s="10" t="s">
        <v>19</v>
      </c>
      <c r="D21" s="10" t="s">
        <v>33</v>
      </c>
      <c r="E21" s="10" t="s">
        <v>22</v>
      </c>
      <c r="F21" s="10" t="s">
        <v>34</v>
      </c>
      <c r="G21" s="10" t="s">
        <v>25</v>
      </c>
      <c r="H21" s="4">
        <v>1764263</v>
      </c>
      <c r="I21" s="4">
        <f t="shared" si="1"/>
        <v>1764263</v>
      </c>
      <c r="J21" s="4">
        <f t="shared" ref="J21:K21" si="7">J22</f>
        <v>347960.99</v>
      </c>
      <c r="K21" s="4">
        <f t="shared" si="7"/>
        <v>19.72</v>
      </c>
    </row>
    <row r="22" spans="1:11" ht="25.5" x14ac:dyDescent="0.2">
      <c r="A22" s="2" t="s">
        <v>26</v>
      </c>
      <c r="B22" s="10" t="s">
        <v>17</v>
      </c>
      <c r="C22" s="10" t="s">
        <v>19</v>
      </c>
      <c r="D22" s="10" t="s">
        <v>33</v>
      </c>
      <c r="E22" s="10" t="s">
        <v>22</v>
      </c>
      <c r="F22" s="10" t="s">
        <v>34</v>
      </c>
      <c r="G22" s="10" t="s">
        <v>27</v>
      </c>
      <c r="H22" s="4">
        <v>1764263</v>
      </c>
      <c r="I22" s="4">
        <f t="shared" si="1"/>
        <v>1764263</v>
      </c>
      <c r="J22" s="4">
        <v>347960.99</v>
      </c>
      <c r="K22" s="4">
        <v>19.72</v>
      </c>
    </row>
    <row r="23" spans="1:11" ht="25.5" x14ac:dyDescent="0.2">
      <c r="A23" s="2" t="s">
        <v>28</v>
      </c>
      <c r="B23" s="10" t="s">
        <v>17</v>
      </c>
      <c r="C23" s="10" t="s">
        <v>19</v>
      </c>
      <c r="D23" s="10" t="s">
        <v>33</v>
      </c>
      <c r="E23" s="10" t="s">
        <v>22</v>
      </c>
      <c r="F23" s="10" t="s">
        <v>34</v>
      </c>
      <c r="G23" s="10" t="s">
        <v>29</v>
      </c>
      <c r="H23" s="4">
        <f>$H$24</f>
        <v>94395.97</v>
      </c>
      <c r="I23" s="4">
        <f t="shared" si="1"/>
        <v>94395.97</v>
      </c>
      <c r="J23" s="4">
        <f t="shared" ref="J23:K23" si="8">J24</f>
        <v>26153.1</v>
      </c>
      <c r="K23" s="4">
        <f t="shared" si="8"/>
        <v>27.71</v>
      </c>
    </row>
    <row r="24" spans="1:11" ht="25.5" x14ac:dyDescent="0.2">
      <c r="A24" s="2" t="s">
        <v>30</v>
      </c>
      <c r="B24" s="10" t="s">
        <v>17</v>
      </c>
      <c r="C24" s="10" t="s">
        <v>19</v>
      </c>
      <c r="D24" s="10" t="s">
        <v>33</v>
      </c>
      <c r="E24" s="10" t="s">
        <v>22</v>
      </c>
      <c r="F24" s="10" t="s">
        <v>34</v>
      </c>
      <c r="G24" s="10" t="s">
        <v>31</v>
      </c>
      <c r="H24" s="4">
        <v>94395.97</v>
      </c>
      <c r="I24" s="4">
        <f t="shared" si="1"/>
        <v>94395.97</v>
      </c>
      <c r="J24" s="4">
        <v>26153.1</v>
      </c>
      <c r="K24" s="4">
        <v>27.71</v>
      </c>
    </row>
    <row r="25" spans="1:11" ht="17.25" customHeight="1" x14ac:dyDescent="0.2">
      <c r="A25" s="2" t="s">
        <v>35</v>
      </c>
      <c r="B25" s="10" t="s">
        <v>17</v>
      </c>
      <c r="C25" s="10" t="s">
        <v>19</v>
      </c>
      <c r="D25" s="10" t="s">
        <v>33</v>
      </c>
      <c r="E25" s="10" t="s">
        <v>22</v>
      </c>
      <c r="F25" s="10" t="s">
        <v>34</v>
      </c>
      <c r="G25" s="10" t="s">
        <v>36</v>
      </c>
      <c r="H25" s="4">
        <v>2861</v>
      </c>
      <c r="I25" s="4">
        <f t="shared" si="1"/>
        <v>2861</v>
      </c>
      <c r="J25" s="4">
        <v>715.25</v>
      </c>
      <c r="K25" s="4">
        <v>25</v>
      </c>
    </row>
    <row r="26" spans="1:11" ht="18.75" customHeight="1" x14ac:dyDescent="0.2">
      <c r="A26" s="2" t="s">
        <v>37</v>
      </c>
      <c r="B26" s="10" t="s">
        <v>17</v>
      </c>
      <c r="C26" s="10" t="s">
        <v>19</v>
      </c>
      <c r="D26" s="10" t="s">
        <v>33</v>
      </c>
      <c r="E26" s="10" t="s">
        <v>22</v>
      </c>
      <c r="F26" s="10" t="s">
        <v>34</v>
      </c>
      <c r="G26" s="10" t="s">
        <v>38</v>
      </c>
      <c r="H26" s="4">
        <v>2861</v>
      </c>
      <c r="I26" s="4">
        <f t="shared" si="1"/>
        <v>2861</v>
      </c>
      <c r="J26" s="4">
        <v>715.25</v>
      </c>
      <c r="K26" s="4">
        <v>25</v>
      </c>
    </row>
    <row r="27" spans="1:11" ht="25.5" x14ac:dyDescent="0.2">
      <c r="A27" s="6" t="s">
        <v>39</v>
      </c>
      <c r="B27" s="7" t="s">
        <v>17</v>
      </c>
      <c r="C27" s="7" t="s">
        <v>19</v>
      </c>
      <c r="D27" s="7" t="s">
        <v>40</v>
      </c>
      <c r="E27" s="8" t="s">
        <v>0</v>
      </c>
      <c r="F27" s="8" t="s">
        <v>0</v>
      </c>
      <c r="G27" s="8" t="s">
        <v>0</v>
      </c>
      <c r="H27" s="3">
        <f>$H$31</f>
        <v>105644</v>
      </c>
      <c r="I27" s="3">
        <f t="shared" si="1"/>
        <v>105644</v>
      </c>
      <c r="J27" s="3">
        <f t="shared" ref="J27:K27" si="9">J31</f>
        <v>19732.05</v>
      </c>
      <c r="K27" s="3">
        <f t="shared" si="9"/>
        <v>18.68</v>
      </c>
    </row>
    <row r="28" spans="1:11" ht="25.5" x14ac:dyDescent="0.2">
      <c r="A28" s="6" t="s">
        <v>21</v>
      </c>
      <c r="B28" s="7" t="s">
        <v>17</v>
      </c>
      <c r="C28" s="7" t="s">
        <v>19</v>
      </c>
      <c r="D28" s="7" t="s">
        <v>40</v>
      </c>
      <c r="E28" s="7" t="s">
        <v>22</v>
      </c>
      <c r="F28" s="9" t="s">
        <v>0</v>
      </c>
      <c r="G28" s="9" t="s">
        <v>0</v>
      </c>
      <c r="H28" s="3">
        <f t="shared" ref="H28:H30" si="10">$H$31</f>
        <v>105644</v>
      </c>
      <c r="I28" s="3">
        <f t="shared" si="1"/>
        <v>105644</v>
      </c>
      <c r="J28" s="3">
        <f t="shared" ref="J28:K28" si="11">J31</f>
        <v>19732.05</v>
      </c>
      <c r="K28" s="3">
        <f t="shared" si="11"/>
        <v>18.68</v>
      </c>
    </row>
    <row r="29" spans="1:11" ht="25.5" x14ac:dyDescent="0.2">
      <c r="A29" s="2" t="s">
        <v>39</v>
      </c>
      <c r="B29" s="10" t="s">
        <v>17</v>
      </c>
      <c r="C29" s="10" t="s">
        <v>19</v>
      </c>
      <c r="D29" s="10" t="s">
        <v>40</v>
      </c>
      <c r="E29" s="10" t="s">
        <v>22</v>
      </c>
      <c r="F29" s="10" t="s">
        <v>41</v>
      </c>
      <c r="G29" s="8" t="s">
        <v>0</v>
      </c>
      <c r="H29" s="4">
        <f t="shared" si="10"/>
        <v>105644</v>
      </c>
      <c r="I29" s="4">
        <f t="shared" si="1"/>
        <v>105644</v>
      </c>
      <c r="J29" s="4">
        <f t="shared" ref="J29:K29" si="12">J31</f>
        <v>19732.05</v>
      </c>
      <c r="K29" s="4">
        <f t="shared" si="12"/>
        <v>18.68</v>
      </c>
    </row>
    <row r="30" spans="1:11" ht="25.5" x14ac:dyDescent="0.2">
      <c r="A30" s="2" t="s">
        <v>28</v>
      </c>
      <c r="B30" s="10" t="s">
        <v>17</v>
      </c>
      <c r="C30" s="10" t="s">
        <v>19</v>
      </c>
      <c r="D30" s="10" t="s">
        <v>40</v>
      </c>
      <c r="E30" s="10" t="s">
        <v>22</v>
      </c>
      <c r="F30" s="10" t="s">
        <v>41</v>
      </c>
      <c r="G30" s="10" t="s">
        <v>29</v>
      </c>
      <c r="H30" s="4">
        <f t="shared" si="10"/>
        <v>105644</v>
      </c>
      <c r="I30" s="4">
        <f t="shared" si="1"/>
        <v>105644</v>
      </c>
      <c r="J30" s="4">
        <f t="shared" ref="J30:K30" si="13">J31</f>
        <v>19732.05</v>
      </c>
      <c r="K30" s="4">
        <f t="shared" si="13"/>
        <v>18.68</v>
      </c>
    </row>
    <row r="31" spans="1:11" ht="25.5" x14ac:dyDescent="0.2">
      <c r="A31" s="2" t="s">
        <v>30</v>
      </c>
      <c r="B31" s="10" t="s">
        <v>17</v>
      </c>
      <c r="C31" s="10" t="s">
        <v>19</v>
      </c>
      <c r="D31" s="10" t="s">
        <v>40</v>
      </c>
      <c r="E31" s="10" t="s">
        <v>22</v>
      </c>
      <c r="F31" s="10" t="s">
        <v>41</v>
      </c>
      <c r="G31" s="10" t="s">
        <v>31</v>
      </c>
      <c r="H31" s="4">
        <v>105644</v>
      </c>
      <c r="I31" s="4">
        <f t="shared" si="1"/>
        <v>105644</v>
      </c>
      <c r="J31" s="4">
        <v>19732.05</v>
      </c>
      <c r="K31" s="4">
        <v>18.68</v>
      </c>
    </row>
    <row r="32" spans="1:11" ht="25.5" x14ac:dyDescent="0.2">
      <c r="A32" s="6" t="s">
        <v>42</v>
      </c>
      <c r="B32" s="7" t="s">
        <v>17</v>
      </c>
      <c r="C32" s="7" t="s">
        <v>19</v>
      </c>
      <c r="D32" s="7" t="s">
        <v>43</v>
      </c>
      <c r="E32" s="8" t="s">
        <v>0</v>
      </c>
      <c r="F32" s="8" t="s">
        <v>0</v>
      </c>
      <c r="G32" s="8" t="s">
        <v>0</v>
      </c>
      <c r="H32" s="3">
        <f t="shared" ref="H32:H35" si="14">$H$36</f>
        <v>109602</v>
      </c>
      <c r="I32" s="3">
        <f t="shared" si="1"/>
        <v>109602</v>
      </c>
      <c r="J32" s="3">
        <f t="shared" ref="J32:K32" si="15">J34</f>
        <v>27027</v>
      </c>
      <c r="K32" s="3">
        <f t="shared" si="15"/>
        <v>24.66</v>
      </c>
    </row>
    <row r="33" spans="1:13" ht="25.5" x14ac:dyDescent="0.2">
      <c r="A33" s="6" t="s">
        <v>21</v>
      </c>
      <c r="B33" s="7" t="s">
        <v>17</v>
      </c>
      <c r="C33" s="7" t="s">
        <v>19</v>
      </c>
      <c r="D33" s="7" t="s">
        <v>43</v>
      </c>
      <c r="E33" s="7" t="s">
        <v>22</v>
      </c>
      <c r="F33" s="9" t="s">
        <v>0</v>
      </c>
      <c r="G33" s="9" t="s">
        <v>0</v>
      </c>
      <c r="H33" s="3">
        <f t="shared" si="14"/>
        <v>109602</v>
      </c>
      <c r="I33" s="3">
        <f t="shared" si="1"/>
        <v>109602</v>
      </c>
      <c r="J33" s="3">
        <f t="shared" ref="J33:K33" si="16">J34</f>
        <v>27027</v>
      </c>
      <c r="K33" s="3">
        <f t="shared" si="16"/>
        <v>24.66</v>
      </c>
    </row>
    <row r="34" spans="1:13" ht="25.5" x14ac:dyDescent="0.2">
      <c r="A34" s="2" t="s">
        <v>42</v>
      </c>
      <c r="B34" s="10" t="s">
        <v>17</v>
      </c>
      <c r="C34" s="10" t="s">
        <v>19</v>
      </c>
      <c r="D34" s="10" t="s">
        <v>43</v>
      </c>
      <c r="E34" s="10" t="s">
        <v>22</v>
      </c>
      <c r="F34" s="10" t="s">
        <v>44</v>
      </c>
      <c r="G34" s="8" t="s">
        <v>0</v>
      </c>
      <c r="H34" s="4">
        <f t="shared" si="14"/>
        <v>109602</v>
      </c>
      <c r="I34" s="4">
        <f t="shared" si="1"/>
        <v>109602</v>
      </c>
      <c r="J34" s="4">
        <v>27027</v>
      </c>
      <c r="K34" s="4">
        <v>24.66</v>
      </c>
    </row>
    <row r="35" spans="1:13" x14ac:dyDescent="0.2">
      <c r="A35" s="2" t="s">
        <v>45</v>
      </c>
      <c r="B35" s="10" t="s">
        <v>17</v>
      </c>
      <c r="C35" s="10" t="s">
        <v>19</v>
      </c>
      <c r="D35" s="10" t="s">
        <v>43</v>
      </c>
      <c r="E35" s="10" t="s">
        <v>22</v>
      </c>
      <c r="F35" s="10" t="s">
        <v>44</v>
      </c>
      <c r="G35" s="10" t="s">
        <v>46</v>
      </c>
      <c r="H35" s="4">
        <f t="shared" si="14"/>
        <v>109602</v>
      </c>
      <c r="I35" s="4">
        <f t="shared" si="1"/>
        <v>109602</v>
      </c>
      <c r="J35" s="4">
        <f t="shared" ref="J35:K36" si="17">J34</f>
        <v>27027</v>
      </c>
      <c r="K35" s="4">
        <f t="shared" si="17"/>
        <v>24.66</v>
      </c>
    </row>
    <row r="36" spans="1:13" ht="25.5" x14ac:dyDescent="0.2">
      <c r="A36" s="2" t="s">
        <v>92</v>
      </c>
      <c r="B36" s="10" t="s">
        <v>17</v>
      </c>
      <c r="C36" s="10" t="s">
        <v>19</v>
      </c>
      <c r="D36" s="10" t="s">
        <v>43</v>
      </c>
      <c r="E36" s="10" t="s">
        <v>22</v>
      </c>
      <c r="F36" s="10" t="s">
        <v>44</v>
      </c>
      <c r="G36" s="10">
        <v>310</v>
      </c>
      <c r="H36" s="4">
        <v>109602</v>
      </c>
      <c r="I36" s="4">
        <f t="shared" si="1"/>
        <v>109602</v>
      </c>
      <c r="J36" s="4">
        <f t="shared" si="17"/>
        <v>27027</v>
      </c>
      <c r="K36" s="4">
        <f t="shared" si="17"/>
        <v>24.66</v>
      </c>
    </row>
    <row r="37" spans="1:13" ht="25.5" x14ac:dyDescent="0.2">
      <c r="A37" s="6" t="s">
        <v>47</v>
      </c>
      <c r="B37" s="7" t="s">
        <v>17</v>
      </c>
      <c r="C37" s="7" t="s">
        <v>19</v>
      </c>
      <c r="D37" s="7" t="s">
        <v>48</v>
      </c>
      <c r="E37" s="8" t="s">
        <v>0</v>
      </c>
      <c r="F37" s="8" t="s">
        <v>0</v>
      </c>
      <c r="G37" s="8" t="s">
        <v>0</v>
      </c>
      <c r="H37" s="3">
        <f>$H$38</f>
        <v>4650654.04</v>
      </c>
      <c r="I37" s="3">
        <f>I38</f>
        <v>4650654.04</v>
      </c>
      <c r="J37" s="3">
        <f>J38</f>
        <v>630695</v>
      </c>
      <c r="K37" s="3">
        <f>$K$41</f>
        <v>19.334219242232141</v>
      </c>
    </row>
    <row r="38" spans="1:13" ht="25.5" x14ac:dyDescent="0.2">
      <c r="A38" s="6" t="s">
        <v>21</v>
      </c>
      <c r="B38" s="7" t="s">
        <v>17</v>
      </c>
      <c r="C38" s="7" t="s">
        <v>19</v>
      </c>
      <c r="D38" s="7" t="s">
        <v>48</v>
      </c>
      <c r="E38" s="7" t="s">
        <v>22</v>
      </c>
      <c r="F38" s="9" t="s">
        <v>0</v>
      </c>
      <c r="G38" s="9" t="s">
        <v>0</v>
      </c>
      <c r="H38" s="3">
        <f>H39+H44</f>
        <v>4650654.04</v>
      </c>
      <c r="I38" s="3">
        <f t="shared" ref="I38:J38" si="18">I39+I44</f>
        <v>4650654.04</v>
      </c>
      <c r="J38" s="3">
        <f t="shared" si="18"/>
        <v>630695</v>
      </c>
      <c r="K38" s="3">
        <f>$K$41</f>
        <v>19.334219242232141</v>
      </c>
    </row>
    <row r="39" spans="1:13" ht="25.5" x14ac:dyDescent="0.2">
      <c r="A39" s="2" t="s">
        <v>47</v>
      </c>
      <c r="B39" s="10" t="s">
        <v>17</v>
      </c>
      <c r="C39" s="10" t="s">
        <v>19</v>
      </c>
      <c r="D39" s="10" t="s">
        <v>48</v>
      </c>
      <c r="E39" s="10" t="s">
        <v>22</v>
      </c>
      <c r="F39" s="10" t="s">
        <v>49</v>
      </c>
      <c r="G39" s="8" t="s">
        <v>0</v>
      </c>
      <c r="H39" s="4">
        <f t="shared" ref="H39:H40" si="19">$H$41</f>
        <v>3262066.04</v>
      </c>
      <c r="I39" s="4">
        <f t="shared" ref="I39:I50" si="20">H39</f>
        <v>3262066.04</v>
      </c>
      <c r="J39" s="4">
        <f t="shared" ref="J39:K40" si="21">J40</f>
        <v>630695</v>
      </c>
      <c r="K39" s="4">
        <f>K40</f>
        <v>19.334219242232141</v>
      </c>
    </row>
    <row r="40" spans="1:13" ht="25.5" x14ac:dyDescent="0.2">
      <c r="A40" s="2" t="s">
        <v>28</v>
      </c>
      <c r="B40" s="10" t="s">
        <v>17</v>
      </c>
      <c r="C40" s="10" t="s">
        <v>19</v>
      </c>
      <c r="D40" s="10" t="s">
        <v>48</v>
      </c>
      <c r="E40" s="10" t="s">
        <v>22</v>
      </c>
      <c r="F40" s="10" t="s">
        <v>49</v>
      </c>
      <c r="G40" s="10" t="s">
        <v>29</v>
      </c>
      <c r="H40" s="4">
        <f t="shared" si="19"/>
        <v>3262066.04</v>
      </c>
      <c r="I40" s="4">
        <f t="shared" si="20"/>
        <v>3262066.04</v>
      </c>
      <c r="J40" s="4">
        <f t="shared" si="21"/>
        <v>630695</v>
      </c>
      <c r="K40" s="4">
        <f t="shared" si="21"/>
        <v>19.334219242232141</v>
      </c>
    </row>
    <row r="41" spans="1:13" ht="25.5" x14ac:dyDescent="0.2">
      <c r="A41" s="2" t="s">
        <v>30</v>
      </c>
      <c r="B41" s="10" t="s">
        <v>17</v>
      </c>
      <c r="C41" s="10" t="s">
        <v>19</v>
      </c>
      <c r="D41" s="10" t="s">
        <v>48</v>
      </c>
      <c r="E41" s="10" t="s">
        <v>22</v>
      </c>
      <c r="F41" s="10" t="s">
        <v>49</v>
      </c>
      <c r="G41" s="10" t="s">
        <v>31</v>
      </c>
      <c r="H41" s="4">
        <v>3262066.04</v>
      </c>
      <c r="I41" s="4">
        <f>H41</f>
        <v>3262066.04</v>
      </c>
      <c r="J41" s="4">
        <v>630695</v>
      </c>
      <c r="K41" s="4">
        <f>J41/I41%</f>
        <v>19.334219242232141</v>
      </c>
    </row>
    <row r="42" spans="1:13" ht="25.5" x14ac:dyDescent="0.2">
      <c r="A42" s="2" t="s">
        <v>50</v>
      </c>
      <c r="B42" s="10" t="s">
        <v>17</v>
      </c>
      <c r="C42" s="10" t="s">
        <v>19</v>
      </c>
      <c r="D42" s="10" t="s">
        <v>48</v>
      </c>
      <c r="E42" s="10" t="s">
        <v>22</v>
      </c>
      <c r="F42" s="10" t="s">
        <v>51</v>
      </c>
      <c r="G42" s="8" t="s">
        <v>0</v>
      </c>
      <c r="H42" s="4">
        <f t="shared" ref="H42:H43" si="22">$H$44</f>
        <v>1388588</v>
      </c>
      <c r="I42" s="4">
        <f t="shared" si="20"/>
        <v>1388588</v>
      </c>
      <c r="J42" s="4">
        <v>0</v>
      </c>
      <c r="K42" s="4">
        <v>0</v>
      </c>
    </row>
    <row r="43" spans="1:13" ht="25.5" x14ac:dyDescent="0.2">
      <c r="A43" s="2" t="s">
        <v>28</v>
      </c>
      <c r="B43" s="10" t="s">
        <v>17</v>
      </c>
      <c r="C43" s="10" t="s">
        <v>19</v>
      </c>
      <c r="D43" s="10" t="s">
        <v>48</v>
      </c>
      <c r="E43" s="10" t="s">
        <v>22</v>
      </c>
      <c r="F43" s="10" t="s">
        <v>51</v>
      </c>
      <c r="G43" s="10" t="s">
        <v>29</v>
      </c>
      <c r="H43" s="4">
        <f t="shared" si="22"/>
        <v>1388588</v>
      </c>
      <c r="I43" s="4">
        <f t="shared" si="20"/>
        <v>1388588</v>
      </c>
      <c r="J43" s="4">
        <v>0</v>
      </c>
      <c r="K43" s="4">
        <v>0</v>
      </c>
    </row>
    <row r="44" spans="1:13" ht="25.5" x14ac:dyDescent="0.2">
      <c r="A44" s="2" t="s">
        <v>30</v>
      </c>
      <c r="B44" s="10" t="s">
        <v>17</v>
      </c>
      <c r="C44" s="10" t="s">
        <v>19</v>
      </c>
      <c r="D44" s="10" t="s">
        <v>48</v>
      </c>
      <c r="E44" s="10" t="s">
        <v>22</v>
      </c>
      <c r="F44" s="10" t="s">
        <v>51</v>
      </c>
      <c r="G44" s="10" t="s">
        <v>31</v>
      </c>
      <c r="H44" s="4">
        <v>1388588</v>
      </c>
      <c r="I44" s="4">
        <f t="shared" si="20"/>
        <v>1388588</v>
      </c>
      <c r="J44" s="4">
        <v>0</v>
      </c>
      <c r="K44" s="4">
        <v>0</v>
      </c>
    </row>
    <row r="45" spans="1:13" x14ac:dyDescent="0.2">
      <c r="A45" s="6" t="s">
        <v>52</v>
      </c>
      <c r="B45" s="7" t="s">
        <v>17</v>
      </c>
      <c r="C45" s="7" t="s">
        <v>19</v>
      </c>
      <c r="D45" s="7" t="s">
        <v>53</v>
      </c>
      <c r="E45" s="8" t="s">
        <v>0</v>
      </c>
      <c r="F45" s="8" t="s">
        <v>0</v>
      </c>
      <c r="G45" s="8" t="s">
        <v>0</v>
      </c>
      <c r="H45" s="3">
        <f t="shared" ref="H45:H48" si="23">$H$49</f>
        <v>592740.56000000006</v>
      </c>
      <c r="I45" s="3">
        <f t="shared" ref="I45:I48" si="24">$I$49</f>
        <v>608088.14</v>
      </c>
      <c r="J45" s="3">
        <v>0</v>
      </c>
      <c r="K45" s="3">
        <v>0</v>
      </c>
    </row>
    <row r="46" spans="1:13" ht="25.5" x14ac:dyDescent="0.2">
      <c r="A46" s="6" t="s">
        <v>21</v>
      </c>
      <c r="B46" s="7" t="s">
        <v>17</v>
      </c>
      <c r="C46" s="7" t="s">
        <v>19</v>
      </c>
      <c r="D46" s="7" t="s">
        <v>53</v>
      </c>
      <c r="E46" s="7" t="s">
        <v>22</v>
      </c>
      <c r="F46" s="9" t="s">
        <v>0</v>
      </c>
      <c r="G46" s="9" t="s">
        <v>0</v>
      </c>
      <c r="H46" s="3">
        <f t="shared" si="23"/>
        <v>592740.56000000006</v>
      </c>
      <c r="I46" s="3">
        <f t="shared" si="24"/>
        <v>608088.14</v>
      </c>
      <c r="J46" s="3">
        <v>0</v>
      </c>
      <c r="K46" s="3">
        <v>0</v>
      </c>
    </row>
    <row r="47" spans="1:13" ht="38.25" x14ac:dyDescent="0.2">
      <c r="A47" s="2" t="s">
        <v>83</v>
      </c>
      <c r="B47" s="10" t="s">
        <v>17</v>
      </c>
      <c r="C47" s="10" t="s">
        <v>19</v>
      </c>
      <c r="D47" s="10" t="s">
        <v>53</v>
      </c>
      <c r="E47" s="10" t="s">
        <v>22</v>
      </c>
      <c r="F47" s="10" t="s">
        <v>54</v>
      </c>
      <c r="G47" s="8" t="s">
        <v>0</v>
      </c>
      <c r="H47" s="4">
        <f t="shared" si="23"/>
        <v>592740.56000000006</v>
      </c>
      <c r="I47" s="4">
        <f t="shared" si="24"/>
        <v>608088.14</v>
      </c>
      <c r="J47" s="4">
        <v>0</v>
      </c>
      <c r="K47" s="4">
        <v>0</v>
      </c>
      <c r="L47" s="5">
        <f>I47-H47</f>
        <v>15347.579999999958</v>
      </c>
      <c r="M47" s="5">
        <f>L47-L55</f>
        <v>14580.199999999957</v>
      </c>
    </row>
    <row r="48" spans="1:13" ht="25.5" x14ac:dyDescent="0.2">
      <c r="A48" s="2" t="s">
        <v>28</v>
      </c>
      <c r="B48" s="10" t="s">
        <v>17</v>
      </c>
      <c r="C48" s="10" t="s">
        <v>19</v>
      </c>
      <c r="D48" s="10" t="s">
        <v>53</v>
      </c>
      <c r="E48" s="10" t="s">
        <v>22</v>
      </c>
      <c r="F48" s="10" t="s">
        <v>54</v>
      </c>
      <c r="G48" s="10" t="s">
        <v>29</v>
      </c>
      <c r="H48" s="4">
        <f t="shared" si="23"/>
        <v>592740.56000000006</v>
      </c>
      <c r="I48" s="4">
        <f t="shared" si="24"/>
        <v>608088.14</v>
      </c>
      <c r="J48" s="4">
        <v>0</v>
      </c>
      <c r="K48" s="4">
        <v>0</v>
      </c>
    </row>
    <row r="49" spans="1:12" ht="25.5" x14ac:dyDescent="0.2">
      <c r="A49" s="2" t="s">
        <v>30</v>
      </c>
      <c r="B49" s="10" t="s">
        <v>17</v>
      </c>
      <c r="C49" s="10" t="s">
        <v>19</v>
      </c>
      <c r="D49" s="10" t="s">
        <v>53</v>
      </c>
      <c r="E49" s="10" t="s">
        <v>22</v>
      </c>
      <c r="F49" s="10" t="s">
        <v>54</v>
      </c>
      <c r="G49" s="10" t="s">
        <v>31</v>
      </c>
      <c r="H49" s="4">
        <v>592740.56000000006</v>
      </c>
      <c r="I49" s="4">
        <v>608088.14</v>
      </c>
      <c r="J49" s="4">
        <v>0</v>
      </c>
      <c r="K49" s="4">
        <v>0</v>
      </c>
    </row>
    <row r="50" spans="1:12" ht="63.75" x14ac:dyDescent="0.2">
      <c r="A50" s="6" t="s">
        <v>55</v>
      </c>
      <c r="B50" s="7" t="s">
        <v>17</v>
      </c>
      <c r="C50" s="7" t="s">
        <v>19</v>
      </c>
      <c r="D50" s="7" t="s">
        <v>56</v>
      </c>
      <c r="E50" s="8" t="s">
        <v>0</v>
      </c>
      <c r="F50" s="8" t="s">
        <v>0</v>
      </c>
      <c r="G50" s="8" t="s">
        <v>0</v>
      </c>
      <c r="H50" s="3">
        <v>600</v>
      </c>
      <c r="I50" s="3">
        <f t="shared" si="20"/>
        <v>600</v>
      </c>
      <c r="J50" s="3">
        <f>J48</f>
        <v>0</v>
      </c>
      <c r="K50" s="3">
        <f>J48</f>
        <v>0</v>
      </c>
    </row>
    <row r="51" spans="1:12" ht="25.5" x14ac:dyDescent="0.2">
      <c r="A51" s="6" t="s">
        <v>21</v>
      </c>
      <c r="B51" s="7" t="s">
        <v>17</v>
      </c>
      <c r="C51" s="7" t="s">
        <v>19</v>
      </c>
      <c r="D51" s="7" t="s">
        <v>56</v>
      </c>
      <c r="E51" s="7" t="s">
        <v>22</v>
      </c>
      <c r="F51" s="9" t="s">
        <v>0</v>
      </c>
      <c r="G51" s="9" t="s">
        <v>0</v>
      </c>
      <c r="H51" s="3">
        <v>600</v>
      </c>
      <c r="I51" s="3">
        <f t="shared" ref="I51:I82" si="25">H51</f>
        <v>600</v>
      </c>
      <c r="J51" s="3">
        <f>J49</f>
        <v>0</v>
      </c>
      <c r="K51" s="3">
        <f>J49</f>
        <v>0</v>
      </c>
    </row>
    <row r="52" spans="1:12" ht="63.75" x14ac:dyDescent="0.2">
      <c r="A52" s="2" t="s">
        <v>55</v>
      </c>
      <c r="B52" s="10" t="s">
        <v>17</v>
      </c>
      <c r="C52" s="10" t="s">
        <v>19</v>
      </c>
      <c r="D52" s="10" t="s">
        <v>56</v>
      </c>
      <c r="E52" s="10" t="s">
        <v>22</v>
      </c>
      <c r="F52" s="10" t="s">
        <v>57</v>
      </c>
      <c r="G52" s="8" t="s">
        <v>0</v>
      </c>
      <c r="H52" s="4">
        <v>600</v>
      </c>
      <c r="I52" s="4">
        <f t="shared" si="25"/>
        <v>600</v>
      </c>
      <c r="J52" s="4">
        <v>0</v>
      </c>
      <c r="K52" s="4">
        <v>0</v>
      </c>
    </row>
    <row r="53" spans="1:12" x14ac:dyDescent="0.2">
      <c r="A53" s="2" t="s">
        <v>58</v>
      </c>
      <c r="B53" s="10" t="s">
        <v>17</v>
      </c>
      <c r="C53" s="10" t="s">
        <v>19</v>
      </c>
      <c r="D53" s="10" t="s">
        <v>56</v>
      </c>
      <c r="E53" s="10" t="s">
        <v>22</v>
      </c>
      <c r="F53" s="10" t="s">
        <v>57</v>
      </c>
      <c r="G53" s="10" t="s">
        <v>59</v>
      </c>
      <c r="H53" s="4">
        <v>600</v>
      </c>
      <c r="I53" s="4">
        <f t="shared" si="25"/>
        <v>600</v>
      </c>
      <c r="J53" s="4">
        <v>0</v>
      </c>
      <c r="K53" s="4">
        <v>0</v>
      </c>
    </row>
    <row r="54" spans="1:12" x14ac:dyDescent="0.2">
      <c r="A54" s="2" t="s">
        <v>60</v>
      </c>
      <c r="B54" s="10" t="s">
        <v>17</v>
      </c>
      <c r="C54" s="10" t="s">
        <v>19</v>
      </c>
      <c r="D54" s="10" t="s">
        <v>56</v>
      </c>
      <c r="E54" s="10" t="s">
        <v>22</v>
      </c>
      <c r="F54" s="10" t="s">
        <v>57</v>
      </c>
      <c r="G54" s="10" t="s">
        <v>61</v>
      </c>
      <c r="H54" s="4">
        <v>600</v>
      </c>
      <c r="I54" s="4">
        <f t="shared" si="25"/>
        <v>600</v>
      </c>
      <c r="J54" s="4">
        <v>0</v>
      </c>
      <c r="K54" s="4">
        <v>0</v>
      </c>
    </row>
    <row r="55" spans="1:12" x14ac:dyDescent="0.2">
      <c r="A55" s="6" t="s">
        <v>91</v>
      </c>
      <c r="B55" s="7" t="s">
        <v>17</v>
      </c>
      <c r="C55" s="7" t="s">
        <v>19</v>
      </c>
      <c r="D55" s="7" t="s">
        <v>62</v>
      </c>
      <c r="E55" s="8" t="s">
        <v>0</v>
      </c>
      <c r="F55" s="8" t="s">
        <v>0</v>
      </c>
      <c r="G55" s="8" t="s">
        <v>0</v>
      </c>
      <c r="H55" s="3">
        <f t="shared" ref="H55:H58" si="26">$H$59</f>
        <v>29750</v>
      </c>
      <c r="I55" s="3">
        <f t="shared" ref="I55:I58" si="27">$I$59</f>
        <v>28982.62</v>
      </c>
      <c r="J55" s="3">
        <f t="shared" ref="J55:K58" si="28">J59</f>
        <v>0</v>
      </c>
      <c r="K55" s="3">
        <f t="shared" si="28"/>
        <v>0</v>
      </c>
      <c r="L55" s="5">
        <f>H55-I55</f>
        <v>767.38000000000102</v>
      </c>
    </row>
    <row r="56" spans="1:12" ht="25.5" x14ac:dyDescent="0.2">
      <c r="A56" s="6" t="s">
        <v>21</v>
      </c>
      <c r="B56" s="7" t="s">
        <v>17</v>
      </c>
      <c r="C56" s="7" t="s">
        <v>19</v>
      </c>
      <c r="D56" s="7" t="s">
        <v>62</v>
      </c>
      <c r="E56" s="7" t="s">
        <v>22</v>
      </c>
      <c r="F56" s="9" t="s">
        <v>0</v>
      </c>
      <c r="G56" s="9" t="s">
        <v>0</v>
      </c>
      <c r="H56" s="3">
        <f t="shared" si="26"/>
        <v>29750</v>
      </c>
      <c r="I56" s="3">
        <f t="shared" si="27"/>
        <v>28982.62</v>
      </c>
      <c r="J56" s="3">
        <f t="shared" si="28"/>
        <v>0</v>
      </c>
      <c r="K56" s="3">
        <f t="shared" si="28"/>
        <v>0</v>
      </c>
    </row>
    <row r="57" spans="1:12" x14ac:dyDescent="0.2">
      <c r="A57" s="6" t="s">
        <v>91</v>
      </c>
      <c r="B57" s="10" t="s">
        <v>17</v>
      </c>
      <c r="C57" s="10" t="s">
        <v>19</v>
      </c>
      <c r="D57" s="10" t="s">
        <v>62</v>
      </c>
      <c r="E57" s="10" t="s">
        <v>22</v>
      </c>
      <c r="F57" s="10" t="s">
        <v>63</v>
      </c>
      <c r="G57" s="8" t="s">
        <v>0</v>
      </c>
      <c r="H57" s="4">
        <f t="shared" si="26"/>
        <v>29750</v>
      </c>
      <c r="I57" s="4">
        <f t="shared" si="27"/>
        <v>28982.62</v>
      </c>
      <c r="J57" s="4">
        <f t="shared" si="28"/>
        <v>0</v>
      </c>
      <c r="K57" s="4">
        <f t="shared" si="28"/>
        <v>0</v>
      </c>
    </row>
    <row r="58" spans="1:12" ht="25.5" x14ac:dyDescent="0.2">
      <c r="A58" s="2" t="s">
        <v>28</v>
      </c>
      <c r="B58" s="10" t="s">
        <v>17</v>
      </c>
      <c r="C58" s="10" t="s">
        <v>19</v>
      </c>
      <c r="D58" s="10" t="s">
        <v>62</v>
      </c>
      <c r="E58" s="10" t="s">
        <v>22</v>
      </c>
      <c r="F58" s="10" t="s">
        <v>63</v>
      </c>
      <c r="G58" s="10" t="s">
        <v>29</v>
      </c>
      <c r="H58" s="4">
        <f t="shared" si="26"/>
        <v>29750</v>
      </c>
      <c r="I58" s="4">
        <f t="shared" si="27"/>
        <v>28982.62</v>
      </c>
      <c r="J58" s="4">
        <f t="shared" si="28"/>
        <v>0</v>
      </c>
      <c r="K58" s="4">
        <f t="shared" si="28"/>
        <v>0</v>
      </c>
    </row>
    <row r="59" spans="1:12" ht="25.5" x14ac:dyDescent="0.2">
      <c r="A59" s="2" t="s">
        <v>30</v>
      </c>
      <c r="B59" s="10" t="s">
        <v>17</v>
      </c>
      <c r="C59" s="10" t="s">
        <v>19</v>
      </c>
      <c r="D59" s="10" t="s">
        <v>62</v>
      </c>
      <c r="E59" s="10" t="s">
        <v>22</v>
      </c>
      <c r="F59" s="10" t="s">
        <v>63</v>
      </c>
      <c r="G59" s="10" t="s">
        <v>31</v>
      </c>
      <c r="H59" s="4">
        <v>29750</v>
      </c>
      <c r="I59" s="4">
        <v>28982.62</v>
      </c>
      <c r="J59" s="4">
        <v>0</v>
      </c>
      <c r="K59" s="4">
        <v>0</v>
      </c>
    </row>
    <row r="60" spans="1:12" ht="38.25" hidden="1" x14ac:dyDescent="0.2">
      <c r="A60" s="6" t="s">
        <v>64</v>
      </c>
      <c r="B60" s="7" t="s">
        <v>17</v>
      </c>
      <c r="C60" s="7" t="s">
        <v>19</v>
      </c>
      <c r="D60" s="7" t="s">
        <v>65</v>
      </c>
      <c r="E60" s="8" t="s">
        <v>0</v>
      </c>
      <c r="F60" s="8" t="s">
        <v>0</v>
      </c>
      <c r="G60" s="8" t="s">
        <v>0</v>
      </c>
      <c r="H60" s="3">
        <v>0</v>
      </c>
      <c r="I60" s="3">
        <f t="shared" si="25"/>
        <v>0</v>
      </c>
      <c r="J60" s="3"/>
      <c r="K60" s="3"/>
    </row>
    <row r="61" spans="1:12" ht="25.5" hidden="1" x14ac:dyDescent="0.2">
      <c r="A61" s="6" t="s">
        <v>21</v>
      </c>
      <c r="B61" s="7" t="s">
        <v>17</v>
      </c>
      <c r="C61" s="7" t="s">
        <v>19</v>
      </c>
      <c r="D61" s="7" t="s">
        <v>65</v>
      </c>
      <c r="E61" s="7" t="s">
        <v>22</v>
      </c>
      <c r="F61" s="9" t="s">
        <v>0</v>
      </c>
      <c r="G61" s="9" t="s">
        <v>0</v>
      </c>
      <c r="H61" s="3">
        <v>0</v>
      </c>
      <c r="I61" s="3">
        <f t="shared" si="25"/>
        <v>0</v>
      </c>
      <c r="J61" s="3"/>
      <c r="K61" s="3"/>
    </row>
    <row r="62" spans="1:12" ht="38.25" hidden="1" x14ac:dyDescent="0.2">
      <c r="A62" s="2" t="s">
        <v>64</v>
      </c>
      <c r="B62" s="10" t="s">
        <v>17</v>
      </c>
      <c r="C62" s="10" t="s">
        <v>19</v>
      </c>
      <c r="D62" s="10" t="s">
        <v>65</v>
      </c>
      <c r="E62" s="10" t="s">
        <v>22</v>
      </c>
      <c r="F62" s="10" t="s">
        <v>66</v>
      </c>
      <c r="G62" s="8" t="s">
        <v>0</v>
      </c>
      <c r="H62" s="4">
        <v>0</v>
      </c>
      <c r="I62" s="4">
        <f t="shared" si="25"/>
        <v>0</v>
      </c>
      <c r="J62" s="4"/>
      <c r="K62" s="4"/>
    </row>
    <row r="63" spans="1:12" ht="25.5" hidden="1" x14ac:dyDescent="0.2">
      <c r="A63" s="2" t="s">
        <v>28</v>
      </c>
      <c r="B63" s="10" t="s">
        <v>17</v>
      </c>
      <c r="C63" s="10" t="s">
        <v>19</v>
      </c>
      <c r="D63" s="10" t="s">
        <v>65</v>
      </c>
      <c r="E63" s="10" t="s">
        <v>22</v>
      </c>
      <c r="F63" s="10" t="s">
        <v>66</v>
      </c>
      <c r="G63" s="10" t="s">
        <v>29</v>
      </c>
      <c r="H63" s="4">
        <v>0</v>
      </c>
      <c r="I63" s="4">
        <f t="shared" si="25"/>
        <v>0</v>
      </c>
      <c r="J63" s="4"/>
      <c r="K63" s="4"/>
    </row>
    <row r="64" spans="1:12" ht="25.5" hidden="1" x14ac:dyDescent="0.2">
      <c r="A64" s="2" t="s">
        <v>30</v>
      </c>
      <c r="B64" s="10" t="s">
        <v>17</v>
      </c>
      <c r="C64" s="10" t="s">
        <v>19</v>
      </c>
      <c r="D64" s="10" t="s">
        <v>65</v>
      </c>
      <c r="E64" s="10" t="s">
        <v>22</v>
      </c>
      <c r="F64" s="10" t="s">
        <v>66</v>
      </c>
      <c r="G64" s="10" t="s">
        <v>31</v>
      </c>
      <c r="H64" s="4">
        <v>0</v>
      </c>
      <c r="I64" s="4">
        <f t="shared" si="25"/>
        <v>0</v>
      </c>
      <c r="J64" s="4"/>
      <c r="K64" s="4"/>
    </row>
    <row r="65" spans="1:11" x14ac:dyDescent="0.2">
      <c r="A65" s="6" t="s">
        <v>95</v>
      </c>
      <c r="B65" s="7" t="s">
        <v>17</v>
      </c>
      <c r="C65" s="7" t="s">
        <v>19</v>
      </c>
      <c r="D65" s="7" t="s">
        <v>67</v>
      </c>
      <c r="E65" s="8" t="s">
        <v>0</v>
      </c>
      <c r="F65" s="8" t="s">
        <v>0</v>
      </c>
      <c r="G65" s="8" t="s">
        <v>0</v>
      </c>
      <c r="H65" s="3">
        <f t="shared" ref="H65:I65" si="29">H69</f>
        <v>6000</v>
      </c>
      <c r="I65" s="3">
        <f t="shared" si="29"/>
        <v>6000</v>
      </c>
      <c r="J65" s="3">
        <f>J45</f>
        <v>0</v>
      </c>
      <c r="K65" s="3">
        <f>J45</f>
        <v>0</v>
      </c>
    </row>
    <row r="66" spans="1:11" ht="25.5" x14ac:dyDescent="0.2">
      <c r="A66" s="6" t="s">
        <v>21</v>
      </c>
      <c r="B66" s="7" t="s">
        <v>17</v>
      </c>
      <c r="C66" s="7" t="s">
        <v>19</v>
      </c>
      <c r="D66" s="7" t="s">
        <v>67</v>
      </c>
      <c r="E66" s="7" t="s">
        <v>22</v>
      </c>
      <c r="F66" s="9" t="s">
        <v>0</v>
      </c>
      <c r="G66" s="9" t="s">
        <v>0</v>
      </c>
      <c r="H66" s="3">
        <v>6000</v>
      </c>
      <c r="I66" s="3">
        <v>6000</v>
      </c>
      <c r="J66" s="3">
        <f>J46</f>
        <v>0</v>
      </c>
      <c r="K66" s="3">
        <f>J46</f>
        <v>0</v>
      </c>
    </row>
    <row r="67" spans="1:11" x14ac:dyDescent="0.2">
      <c r="A67" s="2" t="s">
        <v>95</v>
      </c>
      <c r="B67" s="10" t="s">
        <v>17</v>
      </c>
      <c r="C67" s="10" t="s">
        <v>19</v>
      </c>
      <c r="D67" s="10" t="s">
        <v>67</v>
      </c>
      <c r="E67" s="10" t="s">
        <v>22</v>
      </c>
      <c r="F67" s="10" t="s">
        <v>68</v>
      </c>
      <c r="G67" s="8" t="s">
        <v>0</v>
      </c>
      <c r="H67" s="4">
        <v>6000</v>
      </c>
      <c r="I67" s="4">
        <v>6000</v>
      </c>
      <c r="J67" s="4">
        <v>0</v>
      </c>
      <c r="K67" s="4">
        <v>0</v>
      </c>
    </row>
    <row r="68" spans="1:11" x14ac:dyDescent="0.2">
      <c r="A68" s="2" t="s">
        <v>35</v>
      </c>
      <c r="B68" s="10" t="s">
        <v>17</v>
      </c>
      <c r="C68" s="10" t="s">
        <v>19</v>
      </c>
      <c r="D68" s="10" t="s">
        <v>67</v>
      </c>
      <c r="E68" s="10" t="s">
        <v>22</v>
      </c>
      <c r="F68" s="10" t="s">
        <v>68</v>
      </c>
      <c r="G68" s="10" t="s">
        <v>36</v>
      </c>
      <c r="H68" s="4">
        <v>6000</v>
      </c>
      <c r="I68" s="4">
        <v>6000</v>
      </c>
      <c r="J68" s="4">
        <v>0</v>
      </c>
      <c r="K68" s="4">
        <v>0</v>
      </c>
    </row>
    <row r="69" spans="1:11" x14ac:dyDescent="0.2">
      <c r="A69" s="2" t="s">
        <v>37</v>
      </c>
      <c r="B69" s="10" t="s">
        <v>17</v>
      </c>
      <c r="C69" s="10" t="s">
        <v>19</v>
      </c>
      <c r="D69" s="10" t="s">
        <v>67</v>
      </c>
      <c r="E69" s="10" t="s">
        <v>22</v>
      </c>
      <c r="F69" s="10" t="s">
        <v>68</v>
      </c>
      <c r="G69" s="10" t="s">
        <v>38</v>
      </c>
      <c r="H69" s="4">
        <v>6000</v>
      </c>
      <c r="I69" s="4">
        <f t="shared" si="25"/>
        <v>6000</v>
      </c>
      <c r="J69" s="4">
        <v>0</v>
      </c>
      <c r="K69" s="4">
        <v>0</v>
      </c>
    </row>
    <row r="70" spans="1:11" ht="51" x14ac:dyDescent="0.2">
      <c r="A70" s="6" t="s">
        <v>69</v>
      </c>
      <c r="B70" s="7" t="s">
        <v>17</v>
      </c>
      <c r="C70" s="7" t="s">
        <v>19</v>
      </c>
      <c r="D70" s="7" t="s">
        <v>70</v>
      </c>
      <c r="E70" s="8" t="s">
        <v>0</v>
      </c>
      <c r="F70" s="8" t="s">
        <v>0</v>
      </c>
      <c r="G70" s="8" t="s">
        <v>0</v>
      </c>
      <c r="H70" s="3">
        <v>600</v>
      </c>
      <c r="I70" s="3">
        <f t="shared" si="25"/>
        <v>600</v>
      </c>
      <c r="J70" s="3">
        <f>J47</f>
        <v>0</v>
      </c>
      <c r="K70" s="3">
        <f>J47</f>
        <v>0</v>
      </c>
    </row>
    <row r="71" spans="1:11" ht="25.5" x14ac:dyDescent="0.2">
      <c r="A71" s="6" t="s">
        <v>21</v>
      </c>
      <c r="B71" s="7" t="s">
        <v>17</v>
      </c>
      <c r="C71" s="7" t="s">
        <v>19</v>
      </c>
      <c r="D71" s="7" t="s">
        <v>70</v>
      </c>
      <c r="E71" s="7" t="s">
        <v>22</v>
      </c>
      <c r="F71" s="9" t="s">
        <v>0</v>
      </c>
      <c r="G71" s="9" t="s">
        <v>0</v>
      </c>
      <c r="H71" s="3">
        <v>600</v>
      </c>
      <c r="I71" s="3">
        <f t="shared" si="25"/>
        <v>600</v>
      </c>
      <c r="J71" s="3">
        <f>J48</f>
        <v>0</v>
      </c>
      <c r="K71" s="3">
        <f>J48</f>
        <v>0</v>
      </c>
    </row>
    <row r="72" spans="1:11" ht="51" x14ac:dyDescent="0.2">
      <c r="A72" s="2" t="s">
        <v>69</v>
      </c>
      <c r="B72" s="10" t="s">
        <v>17</v>
      </c>
      <c r="C72" s="10" t="s">
        <v>19</v>
      </c>
      <c r="D72" s="10" t="s">
        <v>70</v>
      </c>
      <c r="E72" s="10" t="s">
        <v>22</v>
      </c>
      <c r="F72" s="10" t="s">
        <v>71</v>
      </c>
      <c r="G72" s="8" t="s">
        <v>0</v>
      </c>
      <c r="H72" s="4">
        <v>600</v>
      </c>
      <c r="I72" s="4">
        <f t="shared" si="25"/>
        <v>600</v>
      </c>
      <c r="J72" s="4">
        <f>J49</f>
        <v>0</v>
      </c>
      <c r="K72" s="4">
        <f>J49</f>
        <v>0</v>
      </c>
    </row>
    <row r="73" spans="1:11" x14ac:dyDescent="0.2">
      <c r="A73" s="2" t="s">
        <v>58</v>
      </c>
      <c r="B73" s="10" t="s">
        <v>17</v>
      </c>
      <c r="C73" s="10" t="s">
        <v>19</v>
      </c>
      <c r="D73" s="10" t="s">
        <v>70</v>
      </c>
      <c r="E73" s="10" t="s">
        <v>22</v>
      </c>
      <c r="F73" s="10" t="s">
        <v>71</v>
      </c>
      <c r="G73" s="10" t="s">
        <v>59</v>
      </c>
      <c r="H73" s="4">
        <v>600</v>
      </c>
      <c r="I73" s="4">
        <f t="shared" si="25"/>
        <v>600</v>
      </c>
      <c r="J73" s="4">
        <f t="shared" ref="J73:K74" si="30">J72</f>
        <v>0</v>
      </c>
      <c r="K73" s="4">
        <f t="shared" si="30"/>
        <v>0</v>
      </c>
    </row>
    <row r="74" spans="1:11" x14ac:dyDescent="0.2">
      <c r="A74" s="2" t="s">
        <v>60</v>
      </c>
      <c r="B74" s="10" t="s">
        <v>17</v>
      </c>
      <c r="C74" s="10" t="s">
        <v>19</v>
      </c>
      <c r="D74" s="10" t="s">
        <v>70</v>
      </c>
      <c r="E74" s="10" t="s">
        <v>22</v>
      </c>
      <c r="F74" s="10" t="s">
        <v>71</v>
      </c>
      <c r="G74" s="10" t="s">
        <v>61</v>
      </c>
      <c r="H74" s="4">
        <v>600</v>
      </c>
      <c r="I74" s="4">
        <f t="shared" si="25"/>
        <v>600</v>
      </c>
      <c r="J74" s="4">
        <f t="shared" si="30"/>
        <v>0</v>
      </c>
      <c r="K74" s="4">
        <f t="shared" si="30"/>
        <v>0</v>
      </c>
    </row>
    <row r="75" spans="1:11" ht="26.25" customHeight="1" x14ac:dyDescent="0.2">
      <c r="A75" s="6" t="s">
        <v>72</v>
      </c>
      <c r="B75" s="7" t="s">
        <v>70</v>
      </c>
      <c r="C75" s="8" t="s">
        <v>0</v>
      </c>
      <c r="D75" s="8" t="s">
        <v>0</v>
      </c>
      <c r="E75" s="8" t="s">
        <v>0</v>
      </c>
      <c r="F75" s="8" t="s">
        <v>0</v>
      </c>
      <c r="G75" s="8" t="s">
        <v>0</v>
      </c>
      <c r="H75" s="3">
        <f t="shared" ref="H75:I75" si="31">H76</f>
        <v>596644</v>
      </c>
      <c r="I75" s="3">
        <f t="shared" si="31"/>
        <v>596544</v>
      </c>
      <c r="J75" s="3">
        <f t="shared" ref="J75:J76" si="32">$J$77</f>
        <v>111575.24</v>
      </c>
      <c r="K75" s="3">
        <v>18.7</v>
      </c>
    </row>
    <row r="76" spans="1:11" ht="25.5" x14ac:dyDescent="0.2">
      <c r="A76" s="6" t="s">
        <v>21</v>
      </c>
      <c r="B76" s="7" t="s">
        <v>70</v>
      </c>
      <c r="C76" s="7" t="s">
        <v>19</v>
      </c>
      <c r="D76" s="7" t="s">
        <v>73</v>
      </c>
      <c r="E76" s="7" t="s">
        <v>22</v>
      </c>
      <c r="F76" s="9" t="s">
        <v>0</v>
      </c>
      <c r="G76" s="9" t="s">
        <v>0</v>
      </c>
      <c r="H76" s="3">
        <f>H77+H83</f>
        <v>596644</v>
      </c>
      <c r="I76" s="3">
        <f>I77+I83</f>
        <v>596544</v>
      </c>
      <c r="J76" s="3">
        <f t="shared" si="32"/>
        <v>111575.24</v>
      </c>
      <c r="K76" s="3">
        <v>18.7</v>
      </c>
    </row>
    <row r="77" spans="1:11" ht="25.5" x14ac:dyDescent="0.2">
      <c r="A77" s="2" t="s">
        <v>74</v>
      </c>
      <c r="B77" s="10" t="s">
        <v>70</v>
      </c>
      <c r="C77" s="10" t="s">
        <v>19</v>
      </c>
      <c r="D77" s="10" t="s">
        <v>73</v>
      </c>
      <c r="E77" s="10" t="s">
        <v>22</v>
      </c>
      <c r="F77" s="10" t="s">
        <v>75</v>
      </c>
      <c r="G77" s="8" t="s">
        <v>0</v>
      </c>
      <c r="H77" s="4">
        <v>594644</v>
      </c>
      <c r="I77" s="4">
        <v>594544</v>
      </c>
      <c r="J77" s="4">
        <f t="shared" ref="J77" si="33">J79</f>
        <v>111575.24</v>
      </c>
      <c r="K77" s="4">
        <v>18.7</v>
      </c>
    </row>
    <row r="78" spans="1:11" ht="63.75" x14ac:dyDescent="0.2">
      <c r="A78" s="2" t="s">
        <v>24</v>
      </c>
      <c r="B78" s="10" t="s">
        <v>70</v>
      </c>
      <c r="C78" s="10" t="s">
        <v>19</v>
      </c>
      <c r="D78" s="10" t="s">
        <v>73</v>
      </c>
      <c r="E78" s="10" t="s">
        <v>22</v>
      </c>
      <c r="F78" s="10" t="s">
        <v>75</v>
      </c>
      <c r="G78" s="10" t="s">
        <v>25</v>
      </c>
      <c r="H78" s="4">
        <v>594544</v>
      </c>
      <c r="I78" s="4">
        <v>594544</v>
      </c>
      <c r="J78" s="4">
        <f t="shared" ref="J78:K78" si="34">J79</f>
        <v>111575.24</v>
      </c>
      <c r="K78" s="4">
        <f t="shared" si="34"/>
        <v>18.77</v>
      </c>
    </row>
    <row r="79" spans="1:11" ht="25.5" x14ac:dyDescent="0.2">
      <c r="A79" s="2" t="s">
        <v>26</v>
      </c>
      <c r="B79" s="10" t="s">
        <v>70</v>
      </c>
      <c r="C79" s="10" t="s">
        <v>19</v>
      </c>
      <c r="D79" s="10" t="s">
        <v>73</v>
      </c>
      <c r="E79" s="10" t="s">
        <v>22</v>
      </c>
      <c r="F79" s="10" t="s">
        <v>75</v>
      </c>
      <c r="G79" s="10" t="s">
        <v>27</v>
      </c>
      <c r="H79" s="4">
        <v>594544</v>
      </c>
      <c r="I79" s="4">
        <f t="shared" si="25"/>
        <v>594544</v>
      </c>
      <c r="J79" s="4">
        <v>111575.24</v>
      </c>
      <c r="K79" s="4">
        <v>18.77</v>
      </c>
    </row>
    <row r="80" spans="1:11" hidden="1" x14ac:dyDescent="0.2">
      <c r="A80" s="2" t="s">
        <v>76</v>
      </c>
      <c r="B80" s="10" t="s">
        <v>70</v>
      </c>
      <c r="C80" s="10" t="s">
        <v>19</v>
      </c>
      <c r="D80" s="10" t="s">
        <v>73</v>
      </c>
      <c r="E80" s="10" t="s">
        <v>22</v>
      </c>
      <c r="F80" s="10" t="s">
        <v>77</v>
      </c>
      <c r="G80" s="8" t="s">
        <v>0</v>
      </c>
      <c r="H80" s="4">
        <v>0</v>
      </c>
      <c r="I80" s="4">
        <f t="shared" si="25"/>
        <v>0</v>
      </c>
      <c r="J80" s="4">
        <f>J45</f>
        <v>0</v>
      </c>
      <c r="K80" s="4">
        <f>J45</f>
        <v>0</v>
      </c>
    </row>
    <row r="81" spans="1:11" hidden="1" x14ac:dyDescent="0.2">
      <c r="A81" s="2" t="s">
        <v>35</v>
      </c>
      <c r="B81" s="10" t="s">
        <v>70</v>
      </c>
      <c r="C81" s="10" t="s">
        <v>19</v>
      </c>
      <c r="D81" s="10" t="s">
        <v>73</v>
      </c>
      <c r="E81" s="10" t="s">
        <v>22</v>
      </c>
      <c r="F81" s="10" t="s">
        <v>77</v>
      </c>
      <c r="G81" s="10" t="s">
        <v>36</v>
      </c>
      <c r="H81" s="4">
        <v>0</v>
      </c>
      <c r="I81" s="4">
        <f t="shared" si="25"/>
        <v>0</v>
      </c>
      <c r="J81" s="4">
        <f>J46</f>
        <v>0</v>
      </c>
      <c r="K81" s="4">
        <f>J46</f>
        <v>0</v>
      </c>
    </row>
    <row r="82" spans="1:11" hidden="1" x14ac:dyDescent="0.2">
      <c r="A82" s="2" t="s">
        <v>78</v>
      </c>
      <c r="B82" s="10" t="s">
        <v>70</v>
      </c>
      <c r="C82" s="10" t="s">
        <v>19</v>
      </c>
      <c r="D82" s="10" t="s">
        <v>73</v>
      </c>
      <c r="E82" s="10" t="s">
        <v>22</v>
      </c>
      <c r="F82" s="10" t="s">
        <v>77</v>
      </c>
      <c r="G82" s="10" t="s">
        <v>79</v>
      </c>
      <c r="H82" s="4">
        <v>0</v>
      </c>
      <c r="I82" s="4">
        <f t="shared" si="25"/>
        <v>0</v>
      </c>
      <c r="J82" s="4">
        <f t="shared" ref="J82:K84" si="35">J85</f>
        <v>0</v>
      </c>
      <c r="K82" s="4">
        <f t="shared" si="35"/>
        <v>0</v>
      </c>
    </row>
    <row r="83" spans="1:11" x14ac:dyDescent="0.2">
      <c r="A83" s="2" t="s">
        <v>80</v>
      </c>
      <c r="B83" s="10" t="s">
        <v>70</v>
      </c>
      <c r="C83" s="10" t="s">
        <v>19</v>
      </c>
      <c r="D83" s="10" t="s">
        <v>73</v>
      </c>
      <c r="E83" s="10" t="s">
        <v>22</v>
      </c>
      <c r="F83" s="10" t="s">
        <v>81</v>
      </c>
      <c r="G83" s="8" t="s">
        <v>0</v>
      </c>
      <c r="H83" s="4">
        <f t="shared" ref="H83:I83" si="36">H85</f>
        <v>2000</v>
      </c>
      <c r="I83" s="4">
        <f t="shared" si="36"/>
        <v>2000</v>
      </c>
      <c r="J83" s="4">
        <f t="shared" ref="J83:K83" si="37">J84</f>
        <v>0</v>
      </c>
      <c r="K83" s="4">
        <f t="shared" si="37"/>
        <v>0</v>
      </c>
    </row>
    <row r="84" spans="1:11" x14ac:dyDescent="0.2">
      <c r="A84" s="2" t="s">
        <v>35</v>
      </c>
      <c r="B84" s="10" t="s">
        <v>70</v>
      </c>
      <c r="C84" s="10" t="s">
        <v>19</v>
      </c>
      <c r="D84" s="10" t="s">
        <v>73</v>
      </c>
      <c r="E84" s="10" t="s">
        <v>22</v>
      </c>
      <c r="F84" s="10" t="s">
        <v>81</v>
      </c>
      <c r="G84" s="10" t="s">
        <v>36</v>
      </c>
      <c r="H84" s="4">
        <v>2000</v>
      </c>
      <c r="I84" s="4">
        <v>2000</v>
      </c>
      <c r="J84" s="4">
        <f t="shared" si="35"/>
        <v>0</v>
      </c>
      <c r="K84" s="4">
        <f t="shared" si="35"/>
        <v>0</v>
      </c>
    </row>
    <row r="85" spans="1:11" x14ac:dyDescent="0.2">
      <c r="A85" s="2" t="s">
        <v>78</v>
      </c>
      <c r="B85" s="10" t="s">
        <v>70</v>
      </c>
      <c r="C85" s="10" t="s">
        <v>19</v>
      </c>
      <c r="D85" s="10" t="s">
        <v>73</v>
      </c>
      <c r="E85" s="10" t="s">
        <v>22</v>
      </c>
      <c r="F85" s="10" t="s">
        <v>81</v>
      </c>
      <c r="G85" s="10" t="s">
        <v>79</v>
      </c>
      <c r="H85" s="4">
        <v>2000</v>
      </c>
      <c r="I85" s="4">
        <f t="shared" ref="I85" si="38">H85</f>
        <v>2000</v>
      </c>
      <c r="J85" s="4">
        <f>J47</f>
        <v>0</v>
      </c>
      <c r="K85" s="4">
        <f>J47</f>
        <v>0</v>
      </c>
    </row>
    <row r="86" spans="1:11" x14ac:dyDescent="0.2">
      <c r="A86" s="14" t="s">
        <v>82</v>
      </c>
      <c r="B86" s="14"/>
      <c r="C86" s="14"/>
      <c r="D86" s="14"/>
      <c r="E86" s="14"/>
      <c r="F86" s="14"/>
      <c r="G86" s="14"/>
      <c r="H86" s="3">
        <f>H75+H10</f>
        <v>8068703.4600000009</v>
      </c>
      <c r="I86" s="3">
        <f t="shared" ref="I86:J86" si="39">I75+I10</f>
        <v>8083183.6600000001</v>
      </c>
      <c r="J86" s="3">
        <f t="shared" si="39"/>
        <v>1183703.29</v>
      </c>
      <c r="K86" s="3">
        <v>14.64</v>
      </c>
    </row>
    <row r="87" spans="1:1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</sheetData>
  <mergeCells count="6">
    <mergeCell ref="A6:K6"/>
    <mergeCell ref="A7:K7"/>
    <mergeCell ref="A86:G86"/>
    <mergeCell ref="H2:K2"/>
    <mergeCell ref="H3:K3"/>
    <mergeCell ref="H4:K4"/>
  </mergeCells>
  <pageMargins left="0.39370078740157483" right="0" top="0.55118110236220474" bottom="0.51181102362204722" header="0" footer="0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2023-04-14T09:54:26Z</cp:lastPrinted>
  <dcterms:created xsi:type="dcterms:W3CDTF">2006-09-16T00:00:00Z</dcterms:created>
  <dcterms:modified xsi:type="dcterms:W3CDTF">2023-04-17T11:28:19Z</dcterms:modified>
</cp:coreProperties>
</file>