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76954EEB-1CD6-43E5-84BE-654665BF4D95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Воробейня!$A$1:$J$118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6" i="2" l="1"/>
  <c r="A38" i="2"/>
  <c r="A39" i="2"/>
  <c r="E37" i="2"/>
  <c r="E38" i="2"/>
  <c r="B37" i="2"/>
  <c r="C37" i="2"/>
  <c r="D37" i="2"/>
  <c r="B38" i="2"/>
  <c r="C38" i="2"/>
  <c r="D38" i="2"/>
  <c r="B39" i="2"/>
  <c r="C39" i="2"/>
  <c r="D39" i="2"/>
  <c r="I95" i="2"/>
  <c r="J95" i="2"/>
  <c r="I94" i="2"/>
  <c r="J94" i="2"/>
  <c r="I93" i="2"/>
  <c r="J93" i="2"/>
  <c r="G101" i="2"/>
  <c r="H101" i="2"/>
  <c r="I101" i="2"/>
  <c r="J101" i="2"/>
  <c r="G102" i="2"/>
  <c r="H102" i="2"/>
  <c r="I102" i="2"/>
  <c r="J102" i="2"/>
  <c r="G103" i="2"/>
  <c r="H103" i="2"/>
  <c r="I103" i="2"/>
  <c r="J103" i="2"/>
  <c r="G104" i="2"/>
  <c r="H104" i="2"/>
  <c r="I104" i="2"/>
  <c r="J104" i="2"/>
  <c r="I110" i="2"/>
  <c r="J110" i="2"/>
  <c r="I109" i="2"/>
  <c r="J109" i="2"/>
  <c r="I108" i="2"/>
  <c r="J108" i="2"/>
  <c r="I107" i="2"/>
  <c r="J107" i="2"/>
  <c r="I106" i="2"/>
  <c r="J106" i="2"/>
  <c r="I99" i="2"/>
  <c r="J99" i="2"/>
  <c r="I98" i="2"/>
  <c r="J98" i="2"/>
  <c r="I97" i="2"/>
  <c r="J97" i="2"/>
  <c r="I96" i="2"/>
  <c r="J96" i="2"/>
  <c r="G94" i="2"/>
  <c r="H94" i="2"/>
  <c r="G93" i="2"/>
  <c r="H93" i="2"/>
  <c r="G91" i="2"/>
  <c r="H91" i="2"/>
  <c r="I91" i="2"/>
  <c r="J91" i="2"/>
  <c r="G90" i="2"/>
  <c r="H90" i="2"/>
  <c r="I90" i="2"/>
  <c r="J90" i="2"/>
  <c r="G88" i="2"/>
  <c r="H88" i="2"/>
  <c r="I88" i="2"/>
  <c r="J88" i="2"/>
  <c r="G87" i="2"/>
  <c r="H87" i="2"/>
  <c r="I87" i="2"/>
  <c r="J87" i="2"/>
  <c r="I65" i="2"/>
  <c r="I66" i="2"/>
  <c r="H66" i="2"/>
  <c r="G65" i="2"/>
  <c r="H65" i="2"/>
  <c r="G64" i="2"/>
  <c r="H64" i="2"/>
  <c r="I64" i="2"/>
  <c r="J64" i="2"/>
  <c r="J58" i="2"/>
  <c r="J59" i="2"/>
  <c r="J60" i="2"/>
  <c r="J61" i="2"/>
  <c r="H58" i="2"/>
  <c r="H59" i="2"/>
  <c r="H60" i="2"/>
  <c r="H61" i="2"/>
  <c r="H62" i="2"/>
  <c r="G58" i="2"/>
  <c r="G59" i="2"/>
  <c r="G60" i="2"/>
  <c r="G61" i="2"/>
  <c r="J57" i="2"/>
  <c r="J53" i="2"/>
  <c r="J54" i="2"/>
  <c r="J55" i="2"/>
  <c r="I53" i="2"/>
  <c r="I54" i="2"/>
  <c r="I55" i="2"/>
  <c r="I56" i="2"/>
  <c r="J46" i="2"/>
  <c r="J47" i="2"/>
  <c r="J48" i="2"/>
  <c r="J49" i="2"/>
  <c r="I47" i="2"/>
  <c r="I48" i="2"/>
  <c r="I40" i="2"/>
  <c r="I41" i="2"/>
  <c r="I16" i="2"/>
  <c r="H16" i="2"/>
  <c r="H17" i="2"/>
  <c r="H21" i="2"/>
  <c r="G20" i="2"/>
  <c r="H20" i="2"/>
  <c r="H18" i="2"/>
  <c r="H19" i="2"/>
  <c r="I14" i="2"/>
  <c r="J14" i="2"/>
  <c r="H14" i="2"/>
  <c r="G15" i="2"/>
  <c r="H15" i="2"/>
  <c r="J10" i="2"/>
  <c r="J11" i="2"/>
  <c r="J12" i="2"/>
  <c r="I10" i="2"/>
  <c r="I11" i="2"/>
  <c r="H9" i="2"/>
  <c r="A106" i="2"/>
  <c r="A107" i="2"/>
  <c r="A108" i="2"/>
  <c r="A109" i="2"/>
  <c r="A110" i="2"/>
  <c r="A101" i="2"/>
  <c r="A102" i="2"/>
  <c r="A103" i="2"/>
  <c r="A104" i="2"/>
  <c r="A105" i="2"/>
  <c r="D101" i="2"/>
  <c r="E101" i="2"/>
  <c r="F101" i="2"/>
  <c r="E102" i="2"/>
  <c r="F102" i="2"/>
  <c r="F103" i="2"/>
  <c r="A96" i="2"/>
  <c r="A97" i="2"/>
  <c r="A98" i="2"/>
  <c r="A99" i="2"/>
  <c r="A100" i="2"/>
  <c r="A93" i="2"/>
  <c r="E88" i="2"/>
  <c r="E89" i="2"/>
  <c r="A88" i="2"/>
  <c r="A91" i="2"/>
  <c r="A94" i="2" s="1"/>
  <c r="A89" i="2"/>
  <c r="A92" i="2" s="1"/>
  <c r="A95" i="2" s="1"/>
  <c r="A87" i="2"/>
  <c r="H12" i="2"/>
  <c r="F94" i="2"/>
  <c r="F95" i="2"/>
  <c r="H44" i="2"/>
  <c r="H43" i="2"/>
  <c r="G44" i="2"/>
  <c r="G43" i="2"/>
  <c r="H35" i="2"/>
  <c r="G35" i="2"/>
  <c r="H24" i="2"/>
  <c r="H23" i="2"/>
  <c r="H22" i="2" s="1"/>
  <c r="G24" i="2"/>
  <c r="G23" i="2" s="1"/>
  <c r="G22" i="2" s="1"/>
  <c r="H51" i="2"/>
  <c r="G51" i="2"/>
  <c r="G48" i="2" s="1"/>
  <c r="G47" i="2" s="1"/>
  <c r="G46" i="2" s="1"/>
  <c r="H49" i="2"/>
  <c r="H48" i="2"/>
  <c r="H47" i="2" s="1"/>
  <c r="H46" i="2" s="1"/>
  <c r="G49" i="2"/>
  <c r="G10" i="2"/>
  <c r="G56" i="2"/>
  <c r="G55" i="2" s="1"/>
  <c r="G54" i="2" s="1"/>
  <c r="G53" i="2" s="1"/>
  <c r="H114" i="2"/>
  <c r="H113" i="2" s="1"/>
  <c r="H112" i="2" s="1"/>
  <c r="H111" i="2" s="1"/>
  <c r="H85" i="2"/>
  <c r="H84" i="2" s="1"/>
  <c r="H83" i="2" s="1"/>
  <c r="H82" i="2" s="1"/>
  <c r="H80" i="2"/>
  <c r="H79" i="2" s="1"/>
  <c r="H78" i="2" s="1"/>
  <c r="H77" i="2" s="1"/>
  <c r="H75" i="2"/>
  <c r="H74" i="2" s="1"/>
  <c r="H72" i="2"/>
  <c r="H71" i="2" s="1"/>
  <c r="H69" i="2"/>
  <c r="H68" i="2" s="1"/>
  <c r="H56" i="2"/>
  <c r="H55" i="2" s="1"/>
  <c r="H54" i="2" s="1"/>
  <c r="H53" i="2" s="1"/>
  <c r="H33" i="2"/>
  <c r="H32" i="2" s="1"/>
  <c r="H30" i="2"/>
  <c r="H28" i="2"/>
  <c r="G28" i="2"/>
  <c r="G33" i="2"/>
  <c r="G32" i="2"/>
  <c r="G69" i="2"/>
  <c r="G68" i="2"/>
  <c r="G72" i="2"/>
  <c r="G71" i="2"/>
  <c r="G75" i="2"/>
  <c r="G74" i="2"/>
  <c r="G30" i="2"/>
  <c r="G41" i="2"/>
  <c r="G40" i="2" s="1"/>
  <c r="G80" i="2"/>
  <c r="G79" i="2" s="1"/>
  <c r="G78" i="2" s="1"/>
  <c r="G77" i="2" s="1"/>
  <c r="G85" i="2"/>
  <c r="G84" i="2" s="1"/>
  <c r="G83" i="2" s="1"/>
  <c r="G82" i="2" s="1"/>
  <c r="G114" i="2"/>
  <c r="G113" i="2" s="1"/>
  <c r="G112" i="2" s="1"/>
  <c r="G111" i="2" s="1"/>
</calcChain>
</file>

<file path=xl/sharedStrings.xml><?xml version="1.0" encoding="utf-8"?>
<sst xmlns="http://schemas.openxmlformats.org/spreadsheetml/2006/main" count="365" uniqueCount="93">
  <si>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</si>
  <si>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</si>
  <si>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</si>
  <si>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</si>
  <si>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</si>
  <si>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</si>
  <si>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</si>
  <si>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</si>
  <si>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</si>
  <si>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</si>
  <si>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</si>
  <si>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</si>
  <si>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</si>
  <si>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</si>
  <si>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</si>
  <si>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</si>
  <si>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</si>
  <si>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</si>
  <si>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</si>
  <si>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</si>
  <si>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</si>
  <si>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</si>
  <si>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</si>
  <si>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</si>
  <si>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</si>
  <si>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</si>
  <si>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</si>
  <si>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</si>
  <si>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</si>
  <si>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</si>
  <si>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</si>
  <si>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</si>
  <si>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</si>
  <si>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</si>
  <si>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</si>
  <si>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</si>
  <si>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</si>
  <si>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</si>
  <si>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</si>
  <si>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</si>
  <si>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</si>
  <si>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</si>
  <si>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</si>
  <si>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</si>
  <si>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</si>
  <si>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</si>
  <si>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</si>
  <si>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</si>
  <si>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</si>
  <si>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</si>
  <si>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</si>
  <si>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</si>
  <si>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</si>
  <si>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</si>
  <si>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</si>
  <si>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</si>
  <si>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</si>
  <si>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</si>
  <si>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</si>
  <si>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</si>
  <si>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</si>
  <si>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</si>
  <si>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</si>
  <si>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</si>
  <si>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</si>
  <si>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</si>
  <si>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</si>
  <si>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</si>
  <si>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</si>
  <si>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</si>
  <si>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</si>
  <si>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Эксплуатация и содержание имущества  казны муниципального образования</t>
  </si>
  <si>
    <t>к постановлению Воробейнской сельской администрации</t>
  </si>
  <si>
    <t>% исполнения к утвержденному плану</t>
  </si>
  <si>
    <t xml:space="preserve"> Мероприятия по благоустройству</t>
  </si>
  <si>
    <t>22027S5870</t>
  </si>
  <si>
    <t>Приложение3</t>
  </si>
  <si>
    <t>922</t>
  </si>
  <si>
    <t>2202482360</t>
  </si>
  <si>
    <t>10000</t>
  </si>
  <si>
    <t>2201781450</t>
  </si>
  <si>
    <t>320</t>
  </si>
  <si>
    <t>Исполнено с начало года, руб.</t>
  </si>
  <si>
    <t xml:space="preserve">Ведомственная структура расходов бюджета Воробейнского сельского поселения  Жирятинского муниципального района Брянской области за 1 квартал 2020 года     </t>
  </si>
  <si>
    <t>Утверждено на 2020 год, руб.</t>
  </si>
  <si>
    <t>Уточненная бюджетная роспись на 2020 год, руб.</t>
  </si>
  <si>
    <t>13,61</t>
  </si>
  <si>
    <t>0</t>
  </si>
  <si>
    <t>103924</t>
  </si>
  <si>
    <t>25980,84</t>
  </si>
  <si>
    <t>25</t>
  </si>
  <si>
    <t xml:space="preserve"> Оценка имущества, признание прав и регулирование отношений муниципальной собственности</t>
  </si>
  <si>
    <t>от 10 апреля  2020 г 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</si>
</sst>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b/>
      <sz val="11.95"/>
      <name val="Times New Roman"/>
      <family val="1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82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8" xfId="5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4" xfId="6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0" fontId="7" fillId="0" borderId="7" xfId="2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top" wrapText="1"/>
    </xf>
    <xf numFmtId="0" fontId="7" fillId="3" borderId="1" xfId="5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1" xfId="6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7" fillId="0" borderId="6" xfId="5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16" fillId="0" borderId="1" xfId="4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7" fillId="2" borderId="9" xfId="2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7" fillId="0" borderId="11" xfId="5" applyNumberFormat="1" applyFont="1" applyFill="1" applyBorder="1" applyAlignment="1">
      <alignment horizontal="center" vertical="center" wrapText="1"/>
    </xf>
    <xf numFmtId="0" fontId="9" fillId="0" borderId="11" xfId="5" applyNumberFormat="1" applyFont="1" applyFill="1" applyBorder="1" applyAlignment="1">
      <alignment horizontal="center" vertical="center" wrapText="1"/>
    </xf>
    <xf numFmtId="0" fontId="9" fillId="0" borderId="6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center" vertical="center" wrapText="1"/>
    </xf>
    <xf numFmtId="0" fontId="9" fillId="2" borderId="5" xfId="1" applyNumberFormat="1" applyFont="1" applyFill="1" applyBorder="1" applyAlignment="1">
      <alignment horizontal="center" vertical="center" wrapText="1"/>
    </xf>
    <xf numFmtId="0" fontId="9" fillId="2" borderId="5" xfId="6" applyNumberFormat="1" applyFont="1" applyFill="1" applyBorder="1" applyAlignment="1">
      <alignment horizontal="center" vertical="center" wrapText="1"/>
    </xf>
    <xf numFmtId="49" fontId="7" fillId="0" borderId="7" xfId="5" applyNumberFormat="1" applyFont="1" applyFill="1" applyBorder="1" applyAlignment="1">
      <alignment horizontal="center" vertical="center" wrapText="1"/>
    </xf>
    <xf numFmtId="49" fontId="9" fillId="0" borderId="7" xfId="5" applyNumberFormat="1" applyFont="1" applyFill="1" applyBorder="1" applyAlignment="1">
      <alignment horizontal="center" vertical="center" wrapText="1"/>
    </xf>
    <xf numFmtId="49" fontId="9" fillId="0" borderId="7" xfId="6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top" wrapText="1"/>
    </xf>
    <xf numFmtId="49" fontId="7" fillId="4" borderId="7" xfId="5" applyNumberFormat="1" applyFont="1" applyFill="1" applyBorder="1" applyAlignment="1">
      <alignment horizontal="center" vertical="center" wrapText="1"/>
    </xf>
    <xf numFmtId="49" fontId="8" fillId="4" borderId="7" xfId="5" applyNumberFormat="1" applyFont="1" applyFill="1" applyBorder="1" applyAlignment="1">
      <alignment horizontal="center" vertical="center" wrapText="1"/>
    </xf>
    <xf numFmtId="49" fontId="8" fillId="4" borderId="7" xfId="6" applyNumberFormat="1" applyFont="1" applyFill="1" applyBorder="1" applyAlignment="1">
      <alignment horizontal="center" vertical="center" wrapText="1"/>
    </xf>
    <xf numFmtId="49" fontId="9" fillId="2" borderId="5" xfId="6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7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right" wrapText="1"/>
    </xf>
    <xf numFmtId="0" fontId="15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40">
          <cell r="A140" t="str">
            <v xml:space="preserve">        Организация и содержание местзахоронения (кладбищ)</v>
          </cell>
        </row>
        <row r="154">
          <cell r="A154" t="str">
            <v xml:space="preserve">        Реализация программ (проектов) инициативного бюджетирования</v>
          </cell>
        </row>
        <row r="161">
          <cell r="A161" t="str">
            <v xml:space="preserve">    ОБРАЗОВАНИЕ</v>
          </cell>
        </row>
        <row r="162">
          <cell r="A162" t="str">
            <v xml:space="preserve">      Молодежная политика</v>
          </cell>
        </row>
        <row r="163">
          <cell r="A163" t="str">
            <v xml:space="preserve">        Мероприятия по работе с семьей. детьми и молодежью</v>
          </cell>
        </row>
        <row r="164">
          <cell r="A164" t="str">
            <v xml:space="preserve">          Закупка товаров, работ и услуг для обеспечения государственных (муниципальных) нужд</v>
          </cell>
        </row>
        <row r="165">
          <cell r="A165" t="str">
            <v xml:space="preserve">            Иные закупки товаров, работ и услуг для обеспечения государственных (муниципальных) нужд</v>
          </cell>
        </row>
        <row r="169">
          <cell r="A169" t="str">
            <v xml:space="preserve">    СОЦИАЛЬНАЯ ПОЛИТИКА</v>
          </cell>
        </row>
        <row r="170">
          <cell r="A170" t="str">
            <v xml:space="preserve">      Пенсионное обеспечение</v>
          </cell>
        </row>
        <row r="171">
          <cell r="A171" t="str">
            <v xml:space="preserve">        Выплата муниципальных пенсий (доплат к государственным пенсиям)</v>
          </cell>
        </row>
        <row r="172">
          <cell r="A172" t="str">
            <v xml:space="preserve">          Социальное обеспечение и иные выплаты населению</v>
          </cell>
        </row>
        <row r="173">
          <cell r="A173" t="str">
            <v xml:space="preserve">            Социальные выплаты гражданам, кроме публичных нормативных социальных выплат</v>
          </cell>
        </row>
        <row r="182">
          <cell r="A182" t="str">
            <v xml:space="preserve">    ФИЗИЧЕСКАЯ КУЛЬТУРА И СПОРТ</v>
          </cell>
        </row>
        <row r="183">
          <cell r="A183" t="str">
            <v xml:space="preserve">      Массовый спорт</v>
          </cell>
        </row>
        <row r="184">
          <cell r="A184" t="str">
            <v xml:space="preserve">        Мероприятия по развитию физической культуры и спорта</v>
          </cell>
        </row>
        <row r="185">
          <cell r="A185" t="str">
            <v xml:space="preserve">          Закупка товаров, работ и услуг для обеспечения государственных (муниципальных) нужд</v>
          </cell>
        </row>
        <row r="186">
          <cell r="A186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17"/>
  <sheetViews>
    <sheetView tabSelected="1" view="pageBreakPreview" zoomScale="86" zoomScaleNormal="86" workbookViewId="0">
      <selection activeCell="G116" sqref="G116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7.5703125" customWidth="1"/>
    <col min="5" max="5" width="13.85546875" customWidth="1"/>
    <col min="6" max="6" width="8.7109375" customWidth="1"/>
    <col min="7" max="7" width="15" customWidth="1"/>
    <col min="8" max="9" width="14.5703125" customWidth="1"/>
    <col min="10" max="10" width="14.140625" customWidth="1"/>
  </cols>
  <sheetData>
    <row r="1" spans="1:10" ht="15.75" customHeight="1" x14ac:dyDescent="0.2">
      <c r="C1" s="1"/>
      <c r="D1" s="1"/>
      <c r="E1" s="77" t="s">
        <v>76</v>
      </c>
      <c r="F1" s="77"/>
      <c r="G1" s="77"/>
      <c r="H1" s="77"/>
      <c r="I1" s="77"/>
      <c r="J1" s="77"/>
    </row>
    <row r="2" spans="1:10" ht="19.5" customHeight="1" x14ac:dyDescent="0.25">
      <c r="C2" s="76" t="s">
        <v>72</v>
      </c>
      <c r="D2" s="76"/>
      <c r="E2" s="76"/>
      <c r="F2" s="76"/>
      <c r="G2" s="76"/>
      <c r="H2" s="76"/>
      <c r="I2" s="76"/>
      <c r="J2" s="76"/>
    </row>
    <row r="3" spans="1:10" ht="15.75" customHeight="1" x14ac:dyDescent="0.25">
      <c r="C3" s="76" t="s">
        <v>92</v>
      </c>
      <c r="D3" s="76"/>
      <c r="E3" s="76"/>
      <c r="F3" s="76"/>
      <c r="G3" s="76"/>
      <c r="H3" s="76"/>
      <c r="I3" s="76"/>
      <c r="J3" s="76"/>
    </row>
    <row r="4" spans="1:10" ht="39.75" customHeight="1" x14ac:dyDescent="0.2">
      <c r="C4" s="81"/>
      <c r="D4" s="81"/>
      <c r="E4" s="81"/>
      <c r="F4" s="81"/>
      <c r="G4" s="81"/>
      <c r="H4" s="81"/>
      <c r="I4" s="81"/>
      <c r="J4" s="81"/>
    </row>
    <row r="5" spans="1:10" ht="38.25" customHeight="1" x14ac:dyDescent="0.2">
      <c r="A5" s="80" t="s">
        <v>83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27" customHeight="1" x14ac:dyDescent="0.3">
      <c r="A6" s="18"/>
      <c r="B6" s="18"/>
      <c r="C6" s="18"/>
      <c r="D6" s="18"/>
      <c r="E6" s="18"/>
      <c r="F6" s="18"/>
      <c r="G6" s="79"/>
      <c r="H6" s="79"/>
      <c r="I6" s="79"/>
      <c r="J6" s="79"/>
    </row>
    <row r="7" spans="1:10" ht="78.75" customHeight="1" x14ac:dyDescent="0.2">
      <c r="A7" s="2" t="s">
        <v>3</v>
      </c>
      <c r="B7" s="2" t="s">
        <v>46</v>
      </c>
      <c r="C7" s="2" t="s">
        <v>4</v>
      </c>
      <c r="D7" s="2" t="s">
        <v>5</v>
      </c>
      <c r="E7" s="2" t="s">
        <v>6</v>
      </c>
      <c r="F7" s="2" t="s">
        <v>7</v>
      </c>
      <c r="G7" s="57" t="s">
        <v>84</v>
      </c>
      <c r="H7" s="57" t="s">
        <v>85</v>
      </c>
      <c r="I7" s="57" t="s">
        <v>82</v>
      </c>
      <c r="J7" s="57" t="s">
        <v>73</v>
      </c>
    </row>
    <row r="8" spans="1:10" ht="33" customHeight="1" x14ac:dyDescent="0.2">
      <c r="A8" s="25" t="s">
        <v>56</v>
      </c>
      <c r="B8" s="25">
        <v>922</v>
      </c>
      <c r="C8" s="25"/>
      <c r="D8" s="25"/>
      <c r="E8" s="25"/>
      <c r="F8" s="25"/>
      <c r="G8" s="41">
        <v>6096703.54</v>
      </c>
      <c r="H8" s="25">
        <v>6096703.54</v>
      </c>
      <c r="I8" s="25">
        <v>829818.88</v>
      </c>
      <c r="J8" s="58" t="s">
        <v>86</v>
      </c>
    </row>
    <row r="9" spans="1:10" ht="18.75" x14ac:dyDescent="0.2">
      <c r="A9" s="3" t="s">
        <v>8</v>
      </c>
      <c r="B9" s="8">
        <v>922</v>
      </c>
      <c r="C9" s="7" t="s">
        <v>9</v>
      </c>
      <c r="D9" s="8" t="s">
        <v>2</v>
      </c>
      <c r="E9" s="8" t="s">
        <v>2</v>
      </c>
      <c r="F9" s="8" t="s">
        <v>2</v>
      </c>
      <c r="G9" s="8">
        <v>2559393</v>
      </c>
      <c r="H9" s="8">
        <f>$G$9</f>
        <v>2559393</v>
      </c>
      <c r="I9" s="8">
        <v>511897.69</v>
      </c>
      <c r="J9" s="8">
        <v>20</v>
      </c>
    </row>
    <row r="10" spans="1:10" ht="56.25" x14ac:dyDescent="0.2">
      <c r="A10" s="34" t="s">
        <v>57</v>
      </c>
      <c r="B10" s="43">
        <v>922</v>
      </c>
      <c r="C10" s="44" t="s">
        <v>9</v>
      </c>
      <c r="D10" s="45" t="s">
        <v>10</v>
      </c>
      <c r="E10" s="40"/>
      <c r="F10" s="40"/>
      <c r="G10" s="40">
        <f>G11</f>
        <v>548152</v>
      </c>
      <c r="H10" s="40">
        <v>548152</v>
      </c>
      <c r="I10" s="40">
        <f>$I$12</f>
        <v>101583.11</v>
      </c>
      <c r="J10" s="40">
        <f>$J$13</f>
        <v>18.53</v>
      </c>
    </row>
    <row r="11" spans="1:10" ht="37.5" x14ac:dyDescent="0.2">
      <c r="A11" s="31" t="s">
        <v>59</v>
      </c>
      <c r="B11" s="41">
        <v>922</v>
      </c>
      <c r="C11" s="46" t="s">
        <v>9</v>
      </c>
      <c r="D11" s="47" t="s">
        <v>10</v>
      </c>
      <c r="E11" s="16">
        <v>3000080010</v>
      </c>
      <c r="F11" s="16"/>
      <c r="G11" s="16">
        <v>548152</v>
      </c>
      <c r="H11" s="16">
        <v>548152</v>
      </c>
      <c r="I11" s="16">
        <f>$I$12</f>
        <v>101583.11</v>
      </c>
      <c r="J11" s="16">
        <f>$J$13</f>
        <v>18.53</v>
      </c>
    </row>
    <row r="12" spans="1:10" ht="112.5" x14ac:dyDescent="0.2">
      <c r="A12" s="31" t="s">
        <v>60</v>
      </c>
      <c r="B12" s="41">
        <v>922</v>
      </c>
      <c r="C12" s="46" t="s">
        <v>9</v>
      </c>
      <c r="D12" s="47" t="s">
        <v>10</v>
      </c>
      <c r="E12" s="16">
        <v>3000080010</v>
      </c>
      <c r="F12" s="16">
        <v>100</v>
      </c>
      <c r="G12" s="16">
        <v>548152</v>
      </c>
      <c r="H12" s="16">
        <f>H11</f>
        <v>548152</v>
      </c>
      <c r="I12" s="16">
        <v>101583.11</v>
      </c>
      <c r="J12" s="16">
        <f>$J$13</f>
        <v>18.53</v>
      </c>
    </row>
    <row r="13" spans="1:10" ht="37.5" x14ac:dyDescent="0.2">
      <c r="A13" s="31" t="s">
        <v>61</v>
      </c>
      <c r="B13" s="41">
        <v>922</v>
      </c>
      <c r="C13" s="46" t="s">
        <v>9</v>
      </c>
      <c r="D13" s="47" t="s">
        <v>10</v>
      </c>
      <c r="E13" s="16">
        <v>3000080010</v>
      </c>
      <c r="F13" s="16">
        <v>120</v>
      </c>
      <c r="G13" s="16">
        <v>548152</v>
      </c>
      <c r="H13" s="16">
        <v>548152</v>
      </c>
      <c r="I13" s="16">
        <v>101583.11</v>
      </c>
      <c r="J13" s="16">
        <v>18.53</v>
      </c>
    </row>
    <row r="14" spans="1:10" ht="93.75" x14ac:dyDescent="0.2">
      <c r="A14" s="34" t="s">
        <v>58</v>
      </c>
      <c r="B14" s="43">
        <v>922</v>
      </c>
      <c r="C14" s="44" t="s">
        <v>9</v>
      </c>
      <c r="D14" s="45" t="s">
        <v>52</v>
      </c>
      <c r="E14" s="40"/>
      <c r="F14" s="40"/>
      <c r="G14" s="40">
        <v>1863791</v>
      </c>
      <c r="H14" s="40">
        <f>$G$14</f>
        <v>1863791</v>
      </c>
      <c r="I14" s="40">
        <f>I15</f>
        <v>350259.62</v>
      </c>
      <c r="J14" s="40">
        <f>J15</f>
        <v>18.79</v>
      </c>
    </row>
    <row r="15" spans="1:10" ht="56.25" x14ac:dyDescent="0.2">
      <c r="A15" s="31" t="s">
        <v>62</v>
      </c>
      <c r="B15" s="17">
        <v>922</v>
      </c>
      <c r="C15" s="48" t="s">
        <v>9</v>
      </c>
      <c r="D15" s="49" t="s">
        <v>52</v>
      </c>
      <c r="E15" s="16">
        <v>2201280040</v>
      </c>
      <c r="F15" s="16"/>
      <c r="G15" s="16">
        <f>$G$14</f>
        <v>1863791</v>
      </c>
      <c r="H15" s="16">
        <f>$G$14</f>
        <v>1863791</v>
      </c>
      <c r="I15" s="16">
        <v>350259.62</v>
      </c>
      <c r="J15" s="16">
        <v>18.79</v>
      </c>
    </row>
    <row r="16" spans="1:10" ht="112.5" x14ac:dyDescent="0.2">
      <c r="A16" s="31" t="s">
        <v>60</v>
      </c>
      <c r="B16" s="17">
        <v>922</v>
      </c>
      <c r="C16" s="48" t="s">
        <v>9</v>
      </c>
      <c r="D16" s="49" t="s">
        <v>52</v>
      </c>
      <c r="E16" s="16">
        <v>2201280040</v>
      </c>
      <c r="F16" s="16">
        <v>100</v>
      </c>
      <c r="G16" s="16">
        <v>1526853</v>
      </c>
      <c r="H16" s="16">
        <f>G16</f>
        <v>1526853</v>
      </c>
      <c r="I16" s="16">
        <f>$I$17</f>
        <v>266778.49</v>
      </c>
      <c r="J16" s="16">
        <v>17.47</v>
      </c>
    </row>
    <row r="17" spans="1:10" ht="37.5" x14ac:dyDescent="0.2">
      <c r="A17" s="31" t="s">
        <v>61</v>
      </c>
      <c r="B17" s="17">
        <v>922</v>
      </c>
      <c r="C17" s="48" t="s">
        <v>9</v>
      </c>
      <c r="D17" s="49" t="s">
        <v>52</v>
      </c>
      <c r="E17" s="16">
        <v>2201280040</v>
      </c>
      <c r="F17" s="16">
        <v>120</v>
      </c>
      <c r="G17" s="16">
        <v>1526853</v>
      </c>
      <c r="H17" s="16">
        <f>G17</f>
        <v>1526853</v>
      </c>
      <c r="I17" s="16">
        <v>266778.49</v>
      </c>
      <c r="J17" s="16">
        <v>17.47</v>
      </c>
    </row>
    <row r="18" spans="1:10" ht="31.5" x14ac:dyDescent="0.2">
      <c r="A18" s="50" t="s">
        <v>63</v>
      </c>
      <c r="B18" s="17">
        <v>922</v>
      </c>
      <c r="C18" s="48" t="s">
        <v>9</v>
      </c>
      <c r="D18" s="49" t="s">
        <v>52</v>
      </c>
      <c r="E18" s="16">
        <v>2201280040</v>
      </c>
      <c r="F18" s="16">
        <v>200</v>
      </c>
      <c r="G18" s="16">
        <v>331663</v>
      </c>
      <c r="H18" s="16">
        <f>G18</f>
        <v>331663</v>
      </c>
      <c r="I18" s="16">
        <v>80014.13</v>
      </c>
      <c r="J18" s="16">
        <v>24.13</v>
      </c>
    </row>
    <row r="19" spans="1:10" ht="31.5" x14ac:dyDescent="0.2">
      <c r="A19" s="50" t="s">
        <v>64</v>
      </c>
      <c r="B19" s="17">
        <v>922</v>
      </c>
      <c r="C19" s="48" t="s">
        <v>9</v>
      </c>
      <c r="D19" s="49" t="s">
        <v>52</v>
      </c>
      <c r="E19" s="16">
        <v>2201280040</v>
      </c>
      <c r="F19" s="16">
        <v>240</v>
      </c>
      <c r="G19" s="16">
        <v>331663</v>
      </c>
      <c r="H19" s="16">
        <f>G19</f>
        <v>331663</v>
      </c>
      <c r="I19" s="16">
        <v>80014.13</v>
      </c>
      <c r="J19" s="16">
        <v>24.13</v>
      </c>
    </row>
    <row r="20" spans="1:10" ht="15.75" x14ac:dyDescent="0.2">
      <c r="A20" s="50" t="s">
        <v>14</v>
      </c>
      <c r="B20" s="17">
        <v>922</v>
      </c>
      <c r="C20" s="48" t="s">
        <v>9</v>
      </c>
      <c r="D20" s="49" t="s">
        <v>52</v>
      </c>
      <c r="E20" s="16">
        <v>2201280040</v>
      </c>
      <c r="F20" s="16">
        <v>800</v>
      </c>
      <c r="G20" s="16">
        <f>$G$21</f>
        <v>5275</v>
      </c>
      <c r="H20" s="16">
        <f>$G$21</f>
        <v>5275</v>
      </c>
      <c r="I20" s="16">
        <v>3467</v>
      </c>
      <c r="J20" s="16">
        <v>65.72</v>
      </c>
    </row>
    <row r="21" spans="1:10" ht="15.75" x14ac:dyDescent="0.2">
      <c r="A21" s="51" t="s">
        <v>65</v>
      </c>
      <c r="B21" s="17">
        <v>922</v>
      </c>
      <c r="C21" s="48" t="s">
        <v>9</v>
      </c>
      <c r="D21" s="49" t="s">
        <v>52</v>
      </c>
      <c r="E21" s="16">
        <v>2201280040</v>
      </c>
      <c r="F21" s="16">
        <v>850</v>
      </c>
      <c r="G21" s="16">
        <v>5275</v>
      </c>
      <c r="H21" s="16">
        <f>$G$21</f>
        <v>5275</v>
      </c>
      <c r="I21" s="16">
        <v>3467</v>
      </c>
      <c r="J21" s="16">
        <v>65.72</v>
      </c>
    </row>
    <row r="22" spans="1:10" ht="31.5" customHeight="1" x14ac:dyDescent="0.2">
      <c r="A22" s="34" t="s">
        <v>68</v>
      </c>
      <c r="B22" s="43">
        <v>922</v>
      </c>
      <c r="C22" s="44" t="s">
        <v>9</v>
      </c>
      <c r="D22" s="45" t="s">
        <v>17</v>
      </c>
      <c r="E22" s="40"/>
      <c r="F22" s="40"/>
      <c r="G22" s="40">
        <f t="shared" ref="G22:H24" si="0">G23</f>
        <v>10000</v>
      </c>
      <c r="H22" s="40">
        <f t="shared" si="0"/>
        <v>10000</v>
      </c>
      <c r="I22" s="40"/>
      <c r="J22" s="40"/>
    </row>
    <row r="23" spans="1:10" ht="15.75" x14ac:dyDescent="0.2">
      <c r="A23" s="52" t="s">
        <v>67</v>
      </c>
      <c r="B23" s="17">
        <v>922</v>
      </c>
      <c r="C23" s="48" t="s">
        <v>9</v>
      </c>
      <c r="D23" s="49" t="s">
        <v>17</v>
      </c>
      <c r="E23" s="16">
        <v>3000083030</v>
      </c>
      <c r="F23" s="16"/>
      <c r="G23" s="16">
        <f t="shared" si="0"/>
        <v>10000</v>
      </c>
      <c r="H23" s="16">
        <f t="shared" si="0"/>
        <v>10000</v>
      </c>
      <c r="I23" s="16"/>
      <c r="J23" s="16"/>
    </row>
    <row r="24" spans="1:10" ht="15.75" x14ac:dyDescent="0.2">
      <c r="A24" s="50" t="s">
        <v>14</v>
      </c>
      <c r="B24" s="17">
        <v>922</v>
      </c>
      <c r="C24" s="48" t="s">
        <v>9</v>
      </c>
      <c r="D24" s="49" t="s">
        <v>17</v>
      </c>
      <c r="E24" s="16">
        <v>3000083030</v>
      </c>
      <c r="F24" s="16">
        <v>800</v>
      </c>
      <c r="G24" s="16">
        <f t="shared" si="0"/>
        <v>10000</v>
      </c>
      <c r="H24" s="16">
        <f t="shared" si="0"/>
        <v>10000</v>
      </c>
      <c r="I24" s="16"/>
      <c r="J24" s="16"/>
    </row>
    <row r="25" spans="1:10" ht="15.75" x14ac:dyDescent="0.2">
      <c r="A25" s="50" t="s">
        <v>66</v>
      </c>
      <c r="B25" s="17">
        <v>922</v>
      </c>
      <c r="C25" s="48" t="s">
        <v>9</v>
      </c>
      <c r="D25" s="49" t="s">
        <v>17</v>
      </c>
      <c r="E25" s="16">
        <v>3000083030</v>
      </c>
      <c r="F25" s="16">
        <v>870</v>
      </c>
      <c r="G25" s="16">
        <v>10000</v>
      </c>
      <c r="H25" s="16">
        <v>10000</v>
      </c>
      <c r="I25" s="16"/>
      <c r="J25" s="16"/>
    </row>
    <row r="26" spans="1:10" ht="32.25" customHeight="1" x14ac:dyDescent="0.2">
      <c r="A26" s="34" t="s">
        <v>18</v>
      </c>
      <c r="B26" s="43">
        <v>922</v>
      </c>
      <c r="C26" s="39" t="s">
        <v>9</v>
      </c>
      <c r="D26" s="39" t="s">
        <v>19</v>
      </c>
      <c r="E26" s="40" t="s">
        <v>2</v>
      </c>
      <c r="F26" s="40" t="s">
        <v>2</v>
      </c>
      <c r="G26" s="40">
        <v>137450</v>
      </c>
      <c r="H26" s="40">
        <v>137450</v>
      </c>
      <c r="I26" s="40">
        <v>60054.96</v>
      </c>
      <c r="J26" s="40">
        <v>43.69</v>
      </c>
    </row>
    <row r="27" spans="1:10" ht="31.5" x14ac:dyDescent="0.2">
      <c r="A27" s="28" t="s">
        <v>34</v>
      </c>
      <c r="B27" s="41">
        <v>922</v>
      </c>
      <c r="C27" s="5" t="s">
        <v>9</v>
      </c>
      <c r="D27" s="5">
        <v>13</v>
      </c>
      <c r="E27" s="5">
        <v>2201380070</v>
      </c>
      <c r="F27" s="5"/>
      <c r="G27" s="5">
        <v>25000</v>
      </c>
      <c r="H27" s="5">
        <v>25000</v>
      </c>
      <c r="I27" s="5">
        <v>0</v>
      </c>
      <c r="J27" s="5">
        <v>0</v>
      </c>
    </row>
    <row r="28" spans="1:10" ht="31.5" x14ac:dyDescent="0.2">
      <c r="A28" s="4" t="s">
        <v>45</v>
      </c>
      <c r="B28" s="41">
        <v>922</v>
      </c>
      <c r="C28" s="5" t="s">
        <v>9</v>
      </c>
      <c r="D28" s="5" t="s">
        <v>19</v>
      </c>
      <c r="E28" s="5">
        <v>2201380070</v>
      </c>
      <c r="F28" s="5">
        <v>200</v>
      </c>
      <c r="G28" s="5">
        <f>G29</f>
        <v>20000</v>
      </c>
      <c r="H28" s="5">
        <f>H29</f>
        <v>20000</v>
      </c>
      <c r="I28" s="5">
        <v>0</v>
      </c>
      <c r="J28" s="5">
        <v>0</v>
      </c>
    </row>
    <row r="29" spans="1:10" ht="31.5" x14ac:dyDescent="0.2">
      <c r="A29" s="4" t="s">
        <v>42</v>
      </c>
      <c r="B29" s="41">
        <v>922</v>
      </c>
      <c r="C29" s="5" t="s">
        <v>9</v>
      </c>
      <c r="D29" s="5" t="s">
        <v>19</v>
      </c>
      <c r="E29" s="5">
        <v>2201380070</v>
      </c>
      <c r="F29" s="5">
        <v>240</v>
      </c>
      <c r="G29" s="5">
        <v>20000</v>
      </c>
      <c r="H29" s="5">
        <v>20000</v>
      </c>
      <c r="I29" s="5">
        <v>0</v>
      </c>
      <c r="J29" s="5">
        <v>0</v>
      </c>
    </row>
    <row r="30" spans="1:10" ht="15.75" x14ac:dyDescent="0.2">
      <c r="A30" s="19" t="s">
        <v>14</v>
      </c>
      <c r="B30" s="41">
        <v>922</v>
      </c>
      <c r="C30" s="22" t="s">
        <v>9</v>
      </c>
      <c r="D30" s="10" t="s">
        <v>19</v>
      </c>
      <c r="E30" s="5">
        <v>2201380070</v>
      </c>
      <c r="F30" s="5">
        <v>800</v>
      </c>
      <c r="G30" s="5">
        <f>G31</f>
        <v>5000</v>
      </c>
      <c r="H30" s="5">
        <f>H31</f>
        <v>5000</v>
      </c>
      <c r="I30" s="5">
        <v>5000</v>
      </c>
      <c r="J30" s="5">
        <v>100</v>
      </c>
    </row>
    <row r="31" spans="1:10" ht="15.75" x14ac:dyDescent="0.2">
      <c r="A31" s="19" t="s">
        <v>41</v>
      </c>
      <c r="B31" s="41">
        <v>922</v>
      </c>
      <c r="C31" s="23" t="s">
        <v>9</v>
      </c>
      <c r="D31" s="5" t="s">
        <v>19</v>
      </c>
      <c r="E31" s="5">
        <v>2201380070</v>
      </c>
      <c r="F31" s="5">
        <v>850</v>
      </c>
      <c r="G31" s="5">
        <v>5000</v>
      </c>
      <c r="H31" s="5">
        <v>5000</v>
      </c>
      <c r="I31" s="5">
        <v>5000</v>
      </c>
      <c r="J31" s="5">
        <v>100</v>
      </c>
    </row>
    <row r="32" spans="1:10" ht="31.5" hidden="1" x14ac:dyDescent="0.2">
      <c r="A32" s="29" t="s">
        <v>44</v>
      </c>
      <c r="B32" s="41">
        <v>922</v>
      </c>
      <c r="C32" s="10" t="s">
        <v>9</v>
      </c>
      <c r="D32" s="5">
        <v>13</v>
      </c>
      <c r="E32" s="5">
        <v>2201480900</v>
      </c>
      <c r="F32" s="5"/>
      <c r="G32" s="5">
        <f>G33</f>
        <v>0</v>
      </c>
      <c r="H32" s="5">
        <f>H33</f>
        <v>0</v>
      </c>
      <c r="I32" s="5"/>
      <c r="J32" s="5"/>
    </row>
    <row r="33" spans="1:10" ht="31.5" hidden="1" x14ac:dyDescent="0.2">
      <c r="A33" s="4" t="s">
        <v>45</v>
      </c>
      <c r="B33" s="41">
        <v>922</v>
      </c>
      <c r="C33" s="10" t="s">
        <v>9</v>
      </c>
      <c r="D33" s="5">
        <v>13</v>
      </c>
      <c r="E33" s="5">
        <v>2201480900</v>
      </c>
      <c r="F33" s="5">
        <v>200</v>
      </c>
      <c r="G33" s="5">
        <f>G34</f>
        <v>0</v>
      </c>
      <c r="H33" s="5">
        <f>H34</f>
        <v>0</v>
      </c>
      <c r="I33" s="5"/>
      <c r="J33" s="5"/>
    </row>
    <row r="34" spans="1:10" ht="31.5" hidden="1" x14ac:dyDescent="0.2">
      <c r="A34" s="4" t="s">
        <v>42</v>
      </c>
      <c r="B34" s="41">
        <v>922</v>
      </c>
      <c r="C34" s="10" t="s">
        <v>9</v>
      </c>
      <c r="D34" s="5">
        <v>13</v>
      </c>
      <c r="E34" s="5">
        <v>2201480900</v>
      </c>
      <c r="F34" s="5">
        <v>240</v>
      </c>
      <c r="G34" s="5"/>
      <c r="H34" s="5"/>
      <c r="I34" s="5"/>
      <c r="J34" s="5"/>
    </row>
    <row r="35" spans="1:10" ht="15.75" hidden="1" x14ac:dyDescent="0.2">
      <c r="A35" s="19" t="s">
        <v>14</v>
      </c>
      <c r="B35" s="41">
        <v>922</v>
      </c>
      <c r="C35" s="15" t="s">
        <v>9</v>
      </c>
      <c r="D35" s="15" t="s">
        <v>19</v>
      </c>
      <c r="E35" s="16">
        <v>2201380040</v>
      </c>
      <c r="F35" s="16">
        <v>800</v>
      </c>
      <c r="G35" s="16">
        <f>G36</f>
        <v>0</v>
      </c>
      <c r="H35" s="16">
        <f>H36</f>
        <v>0</v>
      </c>
      <c r="I35" s="16"/>
      <c r="J35" s="16"/>
    </row>
    <row r="36" spans="1:10" ht="15.75" hidden="1" x14ac:dyDescent="0.2">
      <c r="A36" s="19" t="s">
        <v>41</v>
      </c>
      <c r="B36" s="41">
        <v>922</v>
      </c>
      <c r="C36" s="15" t="s">
        <v>9</v>
      </c>
      <c r="D36" s="15" t="s">
        <v>19</v>
      </c>
      <c r="E36" s="16">
        <v>2201380040</v>
      </c>
      <c r="F36" s="16">
        <v>850</v>
      </c>
      <c r="G36" s="16"/>
      <c r="H36" s="16"/>
      <c r="I36" s="16"/>
      <c r="J36" s="16"/>
    </row>
    <row r="37" spans="1:10" ht="45.75" customHeight="1" x14ac:dyDescent="0.2">
      <c r="A37" s="19" t="s">
        <v>91</v>
      </c>
      <c r="B37" s="41">
        <f t="shared" ref="B37:D39" si="1">B40</f>
        <v>922</v>
      </c>
      <c r="C37" s="15" t="str">
        <f t="shared" si="1"/>
        <v>01</v>
      </c>
      <c r="D37" s="15">
        <f t="shared" si="1"/>
        <v>13</v>
      </c>
      <c r="E37" s="16">
        <f>$E$39</f>
        <v>2201480900</v>
      </c>
      <c r="F37" s="16"/>
      <c r="G37" s="16">
        <v>5000</v>
      </c>
      <c r="H37" s="16">
        <v>5000</v>
      </c>
      <c r="I37" s="16">
        <v>0</v>
      </c>
      <c r="J37" s="16">
        <v>0</v>
      </c>
    </row>
    <row r="38" spans="1:10" ht="32.25" customHeight="1" x14ac:dyDescent="0.2">
      <c r="A38" s="19" t="str">
        <f>A28</f>
        <v>Закупка товаров, работ и услуг для обеспечения государственных  (муниципальных) нужд</v>
      </c>
      <c r="B38" s="41">
        <f t="shared" si="1"/>
        <v>922</v>
      </c>
      <c r="C38" s="15" t="str">
        <f t="shared" si="1"/>
        <v>01</v>
      </c>
      <c r="D38" s="15">
        <f t="shared" si="1"/>
        <v>13</v>
      </c>
      <c r="E38" s="16">
        <f>$E$39</f>
        <v>2201480900</v>
      </c>
      <c r="F38" s="16">
        <v>200</v>
      </c>
      <c r="G38" s="16">
        <v>5000</v>
      </c>
      <c r="H38" s="16">
        <v>5000</v>
      </c>
      <c r="I38" s="16">
        <v>0</v>
      </c>
      <c r="J38" s="16">
        <v>0</v>
      </c>
    </row>
    <row r="39" spans="1:10" ht="36" customHeight="1" x14ac:dyDescent="0.2">
      <c r="A39" s="19" t="str">
        <f>A29</f>
        <v>Иные закупки товаров, работ и услуг для  обеспечения государственных (муниципальных) нужд</v>
      </c>
      <c r="B39" s="41">
        <f t="shared" si="1"/>
        <v>922</v>
      </c>
      <c r="C39" s="15" t="str">
        <f t="shared" si="1"/>
        <v>01</v>
      </c>
      <c r="D39" s="15">
        <f t="shared" si="1"/>
        <v>13</v>
      </c>
      <c r="E39" s="16">
        <v>2201480900</v>
      </c>
      <c r="F39" s="16">
        <v>240</v>
      </c>
      <c r="G39" s="16">
        <v>5000</v>
      </c>
      <c r="H39" s="16">
        <v>5000</v>
      </c>
      <c r="I39" s="16">
        <v>0</v>
      </c>
      <c r="J39" s="16">
        <v>0</v>
      </c>
    </row>
    <row r="40" spans="1:10" ht="31.5" x14ac:dyDescent="0.2">
      <c r="A40" s="28" t="s">
        <v>71</v>
      </c>
      <c r="B40" s="41">
        <v>922</v>
      </c>
      <c r="C40" s="5" t="s">
        <v>9</v>
      </c>
      <c r="D40" s="5">
        <v>13</v>
      </c>
      <c r="E40" s="17">
        <v>2201580920</v>
      </c>
      <c r="F40" s="5"/>
      <c r="G40" s="5">
        <f>G41</f>
        <v>106850</v>
      </c>
      <c r="H40" s="5">
        <v>106850</v>
      </c>
      <c r="I40" s="5">
        <f>$I$42</f>
        <v>55054.96</v>
      </c>
      <c r="J40" s="5">
        <v>51.53</v>
      </c>
    </row>
    <row r="41" spans="1:10" ht="31.5" x14ac:dyDescent="0.2">
      <c r="A41" s="4" t="s">
        <v>45</v>
      </c>
      <c r="B41" s="41">
        <v>922</v>
      </c>
      <c r="C41" s="5" t="s">
        <v>9</v>
      </c>
      <c r="D41" s="5">
        <v>13</v>
      </c>
      <c r="E41" s="17">
        <v>2201580920</v>
      </c>
      <c r="F41" s="5">
        <v>200</v>
      </c>
      <c r="G41" s="5">
        <f>G42</f>
        <v>106850</v>
      </c>
      <c r="H41" s="5">
        <v>106850</v>
      </c>
      <c r="I41" s="5">
        <f>$I$42</f>
        <v>55054.96</v>
      </c>
      <c r="J41" s="5">
        <v>51.53</v>
      </c>
    </row>
    <row r="42" spans="1:10" ht="31.5" x14ac:dyDescent="0.2">
      <c r="A42" s="21" t="s">
        <v>42</v>
      </c>
      <c r="B42" s="41">
        <v>922</v>
      </c>
      <c r="C42" s="5" t="s">
        <v>9</v>
      </c>
      <c r="D42" s="5">
        <v>13</v>
      </c>
      <c r="E42" s="17">
        <v>2201580920</v>
      </c>
      <c r="F42" s="5">
        <v>240</v>
      </c>
      <c r="G42" s="5">
        <v>106850</v>
      </c>
      <c r="H42" s="5">
        <v>106850</v>
      </c>
      <c r="I42" s="5">
        <v>55054.96</v>
      </c>
      <c r="J42" s="5">
        <v>51.53</v>
      </c>
    </row>
    <row r="43" spans="1:10" ht="90.75" customHeight="1" x14ac:dyDescent="0.2">
      <c r="A43" s="36" t="s">
        <v>69</v>
      </c>
      <c r="B43" s="53">
        <v>922</v>
      </c>
      <c r="C43" s="54" t="s">
        <v>9</v>
      </c>
      <c r="D43" s="54">
        <v>13</v>
      </c>
      <c r="E43" s="41">
        <v>2202684400</v>
      </c>
      <c r="F43" s="54"/>
      <c r="G43" s="54">
        <f>G44</f>
        <v>600</v>
      </c>
      <c r="H43" s="54">
        <f>H44</f>
        <v>600</v>
      </c>
      <c r="I43" s="54">
        <v>0</v>
      </c>
      <c r="J43" s="54">
        <v>0</v>
      </c>
    </row>
    <row r="44" spans="1:10" ht="15.75" x14ac:dyDescent="0.2">
      <c r="A44" s="37" t="s">
        <v>35</v>
      </c>
      <c r="B44" s="53">
        <v>922</v>
      </c>
      <c r="C44" s="5" t="s">
        <v>9</v>
      </c>
      <c r="D44" s="5">
        <v>13</v>
      </c>
      <c r="E44" s="17">
        <v>2202684400</v>
      </c>
      <c r="F44" s="5">
        <v>500</v>
      </c>
      <c r="G44" s="5">
        <f>G45</f>
        <v>600</v>
      </c>
      <c r="H44" s="5">
        <f>H45</f>
        <v>600</v>
      </c>
      <c r="I44" s="5">
        <v>0</v>
      </c>
      <c r="J44" s="5">
        <v>0</v>
      </c>
    </row>
    <row r="45" spans="1:10" ht="15.75" x14ac:dyDescent="0.2">
      <c r="A45" s="37" t="s">
        <v>70</v>
      </c>
      <c r="B45" s="53">
        <v>922</v>
      </c>
      <c r="C45" s="5" t="s">
        <v>9</v>
      </c>
      <c r="D45" s="5">
        <v>13</v>
      </c>
      <c r="E45" s="17">
        <v>2202684400</v>
      </c>
      <c r="F45" s="5">
        <v>540</v>
      </c>
      <c r="G45" s="5">
        <v>600</v>
      </c>
      <c r="H45" s="5">
        <v>600</v>
      </c>
      <c r="I45" s="5">
        <v>0</v>
      </c>
      <c r="J45" s="5">
        <v>0</v>
      </c>
    </row>
    <row r="46" spans="1:10" ht="18.75" x14ac:dyDescent="0.2">
      <c r="A46" s="34" t="s">
        <v>21</v>
      </c>
      <c r="B46" s="43">
        <v>922</v>
      </c>
      <c r="C46" s="7" t="s">
        <v>10</v>
      </c>
      <c r="D46" s="8" t="s">
        <v>2</v>
      </c>
      <c r="E46" s="8" t="s">
        <v>2</v>
      </c>
      <c r="F46" s="8" t="s">
        <v>2</v>
      </c>
      <c r="G46" s="8">
        <f>G47</f>
        <v>80879</v>
      </c>
      <c r="H46" s="8">
        <f>H47</f>
        <v>80879</v>
      </c>
      <c r="I46" s="8">
        <v>53031.93</v>
      </c>
      <c r="J46" s="8">
        <f>$J$50</f>
        <v>18.12</v>
      </c>
    </row>
    <row r="47" spans="1:10" ht="15.75" x14ac:dyDescent="0.2">
      <c r="A47" s="27" t="s">
        <v>22</v>
      </c>
      <c r="B47" s="41">
        <v>922</v>
      </c>
      <c r="C47" s="15" t="s">
        <v>10</v>
      </c>
      <c r="D47" s="15" t="s">
        <v>11</v>
      </c>
      <c r="E47" s="16" t="s">
        <v>2</v>
      </c>
      <c r="F47" s="16" t="s">
        <v>2</v>
      </c>
      <c r="G47" s="16">
        <f>G48</f>
        <v>80879</v>
      </c>
      <c r="H47" s="16">
        <f>H48</f>
        <v>80879</v>
      </c>
      <c r="I47" s="16">
        <f>$I$49</f>
        <v>14652.72</v>
      </c>
      <c r="J47" s="16">
        <f>$J$50</f>
        <v>18.12</v>
      </c>
    </row>
    <row r="48" spans="1:10" ht="31.5" x14ac:dyDescent="0.2">
      <c r="A48" s="21" t="s">
        <v>43</v>
      </c>
      <c r="B48" s="41">
        <v>922</v>
      </c>
      <c r="C48" s="5" t="s">
        <v>10</v>
      </c>
      <c r="D48" s="5" t="s">
        <v>11</v>
      </c>
      <c r="E48" s="5">
        <v>2201151180</v>
      </c>
      <c r="F48" s="9" t="s">
        <v>2</v>
      </c>
      <c r="G48" s="9">
        <f>G49+G51</f>
        <v>80879</v>
      </c>
      <c r="H48" s="9">
        <f>H49+H51</f>
        <v>80879</v>
      </c>
      <c r="I48" s="9">
        <f>$I$49</f>
        <v>14652.72</v>
      </c>
      <c r="J48" s="9">
        <f>$J$50</f>
        <v>18.12</v>
      </c>
    </row>
    <row r="49" spans="1:10" ht="103.5" customHeight="1" x14ac:dyDescent="0.2">
      <c r="A49" s="31" t="s">
        <v>60</v>
      </c>
      <c r="B49" s="53">
        <v>922</v>
      </c>
      <c r="C49" s="10" t="s">
        <v>10</v>
      </c>
      <c r="D49" s="5" t="s">
        <v>11</v>
      </c>
      <c r="E49" s="5">
        <v>2201151180</v>
      </c>
      <c r="F49" s="5">
        <v>100</v>
      </c>
      <c r="G49" s="5">
        <f>G50</f>
        <v>80879</v>
      </c>
      <c r="H49" s="5">
        <f>H50</f>
        <v>80879</v>
      </c>
      <c r="I49" s="5">
        <v>14652.72</v>
      </c>
      <c r="J49" s="5">
        <f>$J$50</f>
        <v>18.12</v>
      </c>
    </row>
    <row r="50" spans="1:10" ht="37.5" x14ac:dyDescent="0.2">
      <c r="A50" s="31" t="s">
        <v>61</v>
      </c>
      <c r="B50" s="53">
        <v>922</v>
      </c>
      <c r="C50" s="10" t="s">
        <v>10</v>
      </c>
      <c r="D50" s="5" t="s">
        <v>11</v>
      </c>
      <c r="E50" s="5">
        <v>2201151180</v>
      </c>
      <c r="F50" s="5">
        <v>120</v>
      </c>
      <c r="G50" s="5">
        <v>80879</v>
      </c>
      <c r="H50" s="5">
        <v>80879</v>
      </c>
      <c r="I50" s="5">
        <v>14652.72</v>
      </c>
      <c r="J50" s="5">
        <v>18.12</v>
      </c>
    </row>
    <row r="51" spans="1:10" ht="31.5" x14ac:dyDescent="0.2">
      <c r="A51" s="4" t="s">
        <v>45</v>
      </c>
      <c r="B51" s="53">
        <v>922</v>
      </c>
      <c r="C51" s="10" t="s">
        <v>10</v>
      </c>
      <c r="D51" s="5" t="s">
        <v>11</v>
      </c>
      <c r="E51" s="5">
        <v>2201151180</v>
      </c>
      <c r="F51" s="5">
        <v>200</v>
      </c>
      <c r="G51" s="5">
        <f>G52</f>
        <v>0</v>
      </c>
      <c r="H51" s="5">
        <f>H52</f>
        <v>0</v>
      </c>
      <c r="I51" s="5">
        <v>0</v>
      </c>
      <c r="J51" s="5">
        <v>0</v>
      </c>
    </row>
    <row r="52" spans="1:10" ht="31.5" x14ac:dyDescent="0.2">
      <c r="A52" s="4" t="s">
        <v>42</v>
      </c>
      <c r="B52" s="53">
        <v>922</v>
      </c>
      <c r="C52" s="10" t="s">
        <v>10</v>
      </c>
      <c r="D52" s="5" t="s">
        <v>11</v>
      </c>
      <c r="E52" s="5">
        <v>2201151180</v>
      </c>
      <c r="F52" s="5">
        <v>240</v>
      </c>
      <c r="G52" s="5">
        <v>0</v>
      </c>
      <c r="H52" s="5">
        <v>0</v>
      </c>
      <c r="I52" s="5">
        <v>0</v>
      </c>
      <c r="J52" s="5">
        <v>0</v>
      </c>
    </row>
    <row r="53" spans="1:10" ht="31.5" x14ac:dyDescent="0.2">
      <c r="A53" s="32" t="s">
        <v>37</v>
      </c>
      <c r="B53" s="43">
        <v>922</v>
      </c>
      <c r="C53" s="12" t="s">
        <v>11</v>
      </c>
      <c r="D53" s="12"/>
      <c r="E53" s="13"/>
      <c r="F53" s="13"/>
      <c r="G53" s="13">
        <f t="shared" ref="G53:H56" si="2">G54</f>
        <v>15000</v>
      </c>
      <c r="H53" s="13">
        <f t="shared" si="2"/>
        <v>15000</v>
      </c>
      <c r="I53" s="13">
        <f>$I$57</f>
        <v>9579.51</v>
      </c>
      <c r="J53" s="13">
        <f>$J$56</f>
        <v>63.86</v>
      </c>
    </row>
    <row r="54" spans="1:10" ht="47.25" x14ac:dyDescent="0.2">
      <c r="A54" s="4" t="s">
        <v>38</v>
      </c>
      <c r="B54" s="41">
        <v>922</v>
      </c>
      <c r="C54" s="14" t="s">
        <v>11</v>
      </c>
      <c r="D54" s="14" t="s">
        <v>23</v>
      </c>
      <c r="E54" s="5"/>
      <c r="F54" s="5"/>
      <c r="G54" s="5">
        <f t="shared" si="2"/>
        <v>15000</v>
      </c>
      <c r="H54" s="5">
        <f t="shared" si="2"/>
        <v>15000</v>
      </c>
      <c r="I54" s="5">
        <f>$I$57</f>
        <v>9579.51</v>
      </c>
      <c r="J54" s="5">
        <f>$J$56</f>
        <v>63.86</v>
      </c>
    </row>
    <row r="55" spans="1:10" ht="15.75" x14ac:dyDescent="0.2">
      <c r="A55" s="4" t="s">
        <v>39</v>
      </c>
      <c r="B55" s="41">
        <v>922</v>
      </c>
      <c r="C55" s="14" t="s">
        <v>11</v>
      </c>
      <c r="D55" s="14" t="s">
        <v>23</v>
      </c>
      <c r="E55" s="5">
        <v>2201681140</v>
      </c>
      <c r="F55" s="5"/>
      <c r="G55" s="5">
        <f t="shared" si="2"/>
        <v>15000</v>
      </c>
      <c r="H55" s="5">
        <f t="shared" si="2"/>
        <v>15000</v>
      </c>
      <c r="I55" s="5">
        <f>$I$57</f>
        <v>9579.51</v>
      </c>
      <c r="J55" s="5">
        <f>$J$56</f>
        <v>63.86</v>
      </c>
    </row>
    <row r="56" spans="1:10" ht="31.5" x14ac:dyDescent="0.2">
      <c r="A56" s="4" t="s">
        <v>45</v>
      </c>
      <c r="B56" s="41">
        <v>922</v>
      </c>
      <c r="C56" s="14" t="s">
        <v>11</v>
      </c>
      <c r="D56" s="14" t="s">
        <v>23</v>
      </c>
      <c r="E56" s="5">
        <v>2201681140</v>
      </c>
      <c r="F56" s="5">
        <v>200</v>
      </c>
      <c r="G56" s="5">
        <f t="shared" si="2"/>
        <v>15000</v>
      </c>
      <c r="H56" s="5">
        <f t="shared" si="2"/>
        <v>15000</v>
      </c>
      <c r="I56" s="5">
        <f>$I$57</f>
        <v>9579.51</v>
      </c>
      <c r="J56" s="5">
        <v>63.86</v>
      </c>
    </row>
    <row r="57" spans="1:10" ht="31.5" x14ac:dyDescent="0.2">
      <c r="A57" s="4" t="s">
        <v>42</v>
      </c>
      <c r="B57" s="41">
        <v>922</v>
      </c>
      <c r="C57" s="14" t="s">
        <v>11</v>
      </c>
      <c r="D57" s="14" t="s">
        <v>23</v>
      </c>
      <c r="E57" s="5">
        <v>2201681140</v>
      </c>
      <c r="F57" s="5">
        <v>240</v>
      </c>
      <c r="G57" s="5">
        <v>15000</v>
      </c>
      <c r="H57" s="5">
        <v>15000</v>
      </c>
      <c r="I57" s="5">
        <v>9579.51</v>
      </c>
      <c r="J57" s="5">
        <f>$J$56</f>
        <v>63.86</v>
      </c>
    </row>
    <row r="58" spans="1:10" ht="15.75" x14ac:dyDescent="0.2">
      <c r="A58" s="11" t="s">
        <v>53</v>
      </c>
      <c r="B58" s="43">
        <v>922</v>
      </c>
      <c r="C58" s="26" t="s">
        <v>52</v>
      </c>
      <c r="D58" s="26"/>
      <c r="E58" s="26"/>
      <c r="F58" s="26"/>
      <c r="G58" s="26">
        <f t="shared" ref="G58:H61" si="3">$G$62</f>
        <v>2574908.54</v>
      </c>
      <c r="H58" s="26">
        <f t="shared" si="3"/>
        <v>2574908.54</v>
      </c>
      <c r="I58" s="26">
        <v>123883.4</v>
      </c>
      <c r="J58" s="26">
        <f>$J$62</f>
        <v>4.8099999999999996</v>
      </c>
    </row>
    <row r="59" spans="1:10" ht="15.75" x14ac:dyDescent="0.2">
      <c r="A59" s="4" t="s">
        <v>54</v>
      </c>
      <c r="B59" s="41">
        <v>922</v>
      </c>
      <c r="C59" s="14" t="s">
        <v>52</v>
      </c>
      <c r="D59" s="14" t="s">
        <v>23</v>
      </c>
      <c r="E59" s="5"/>
      <c r="F59" s="5"/>
      <c r="G59" s="5">
        <f t="shared" si="3"/>
        <v>2574908.54</v>
      </c>
      <c r="H59" s="5">
        <f t="shared" si="3"/>
        <v>2574908.54</v>
      </c>
      <c r="I59" s="5">
        <v>123883.4</v>
      </c>
      <c r="J59" s="5">
        <f>$J$62</f>
        <v>4.8099999999999996</v>
      </c>
    </row>
    <row r="60" spans="1:10" ht="31.5" x14ac:dyDescent="0.2">
      <c r="A60" s="4" t="s">
        <v>55</v>
      </c>
      <c r="B60" s="41">
        <v>922</v>
      </c>
      <c r="C60" s="14" t="s">
        <v>52</v>
      </c>
      <c r="D60" s="14" t="s">
        <v>23</v>
      </c>
      <c r="E60" s="5">
        <v>2201881600</v>
      </c>
      <c r="F60" s="5"/>
      <c r="G60" s="5">
        <f t="shared" si="3"/>
        <v>2574908.54</v>
      </c>
      <c r="H60" s="5">
        <f t="shared" si="3"/>
        <v>2574908.54</v>
      </c>
      <c r="I60" s="5">
        <v>123883.4</v>
      </c>
      <c r="J60" s="5">
        <f>$J$62</f>
        <v>4.8099999999999996</v>
      </c>
    </row>
    <row r="61" spans="1:10" ht="31.5" x14ac:dyDescent="0.2">
      <c r="A61" s="4" t="s">
        <v>45</v>
      </c>
      <c r="B61" s="41">
        <v>922</v>
      </c>
      <c r="C61" s="14" t="s">
        <v>52</v>
      </c>
      <c r="D61" s="14" t="s">
        <v>23</v>
      </c>
      <c r="E61" s="5">
        <v>2201881600</v>
      </c>
      <c r="F61" s="5">
        <v>200</v>
      </c>
      <c r="G61" s="5">
        <f t="shared" si="3"/>
        <v>2574908.54</v>
      </c>
      <c r="H61" s="5">
        <f t="shared" si="3"/>
        <v>2574908.54</v>
      </c>
      <c r="I61" s="5">
        <v>123883.4</v>
      </c>
      <c r="J61" s="5">
        <f>$J$62</f>
        <v>4.8099999999999996</v>
      </c>
    </row>
    <row r="62" spans="1:10" ht="31.5" x14ac:dyDescent="0.2">
      <c r="A62" s="4" t="s">
        <v>42</v>
      </c>
      <c r="B62" s="41">
        <v>922</v>
      </c>
      <c r="C62" s="14" t="s">
        <v>52</v>
      </c>
      <c r="D62" s="14" t="s">
        <v>23</v>
      </c>
      <c r="E62" s="5">
        <v>2201881600</v>
      </c>
      <c r="F62" s="5">
        <v>240</v>
      </c>
      <c r="G62" s="5">
        <v>2574908.54</v>
      </c>
      <c r="H62" s="5">
        <f>$G$62</f>
        <v>2574908.54</v>
      </c>
      <c r="I62" s="5">
        <v>123883.4</v>
      </c>
      <c r="J62" s="5">
        <v>4.8099999999999996</v>
      </c>
    </row>
    <row r="63" spans="1:10" ht="15.75" x14ac:dyDescent="0.2">
      <c r="A63" s="6" t="s">
        <v>27</v>
      </c>
      <c r="B63" s="43">
        <v>922</v>
      </c>
      <c r="C63" s="7" t="s">
        <v>15</v>
      </c>
      <c r="D63" s="8" t="s">
        <v>2</v>
      </c>
      <c r="E63" s="8" t="s">
        <v>2</v>
      </c>
      <c r="F63" s="8" t="s">
        <v>2</v>
      </c>
      <c r="G63" s="8">
        <v>742599</v>
      </c>
      <c r="H63" s="8">
        <v>742599</v>
      </c>
      <c r="I63" s="33">
        <v>143825.72</v>
      </c>
      <c r="J63" s="33">
        <v>19.37</v>
      </c>
    </row>
    <row r="64" spans="1:10" ht="15.75" x14ac:dyDescent="0.2">
      <c r="A64" s="28" t="s">
        <v>25</v>
      </c>
      <c r="B64" s="41">
        <v>922</v>
      </c>
      <c r="C64" s="5" t="s">
        <v>15</v>
      </c>
      <c r="D64" s="14" t="s">
        <v>11</v>
      </c>
      <c r="E64" s="5"/>
      <c r="F64" s="5"/>
      <c r="G64" s="5">
        <f>G63</f>
        <v>742599</v>
      </c>
      <c r="H64" s="5">
        <f>H63</f>
        <v>742599</v>
      </c>
      <c r="I64" s="5">
        <f>I63</f>
        <v>143825.72</v>
      </c>
      <c r="J64" s="5">
        <f>J63</f>
        <v>19.37</v>
      </c>
    </row>
    <row r="65" spans="1:10" ht="15.75" x14ac:dyDescent="0.2">
      <c r="A65" s="28" t="s">
        <v>47</v>
      </c>
      <c r="B65" s="41">
        <v>922</v>
      </c>
      <c r="C65" s="5" t="s">
        <v>15</v>
      </c>
      <c r="D65" s="14" t="s">
        <v>11</v>
      </c>
      <c r="E65" s="5">
        <v>2201981690</v>
      </c>
      <c r="F65" s="5"/>
      <c r="G65" s="5">
        <f>G67</f>
        <v>229700</v>
      </c>
      <c r="H65" s="5">
        <f>H67</f>
        <v>229700</v>
      </c>
      <c r="I65" s="5">
        <f>$I$67</f>
        <v>43825.72</v>
      </c>
      <c r="J65" s="5">
        <v>19.079999999999998</v>
      </c>
    </row>
    <row r="66" spans="1:10" ht="31.5" x14ac:dyDescent="0.2">
      <c r="A66" s="4" t="s">
        <v>45</v>
      </c>
      <c r="B66" s="41">
        <v>922</v>
      </c>
      <c r="C66" s="5" t="s">
        <v>15</v>
      </c>
      <c r="D66" s="14" t="s">
        <v>11</v>
      </c>
      <c r="E66" s="5">
        <v>2201981690</v>
      </c>
      <c r="F66" s="5">
        <v>200</v>
      </c>
      <c r="G66" s="5">
        <v>229700</v>
      </c>
      <c r="H66" s="5">
        <f>H67</f>
        <v>229700</v>
      </c>
      <c r="I66" s="5">
        <f>$I$67</f>
        <v>43825.72</v>
      </c>
      <c r="J66" s="5">
        <v>19.079999999999998</v>
      </c>
    </row>
    <row r="67" spans="1:10" ht="31.5" x14ac:dyDescent="0.2">
      <c r="A67" s="4" t="s">
        <v>42</v>
      </c>
      <c r="B67" s="41">
        <v>922</v>
      </c>
      <c r="C67" s="5" t="s">
        <v>15</v>
      </c>
      <c r="D67" s="14" t="s">
        <v>11</v>
      </c>
      <c r="E67" s="5">
        <v>2201981690</v>
      </c>
      <c r="F67" s="5">
        <v>240</v>
      </c>
      <c r="G67" s="5">
        <v>229700</v>
      </c>
      <c r="H67" s="5">
        <v>229700</v>
      </c>
      <c r="I67" s="5">
        <v>43825.72</v>
      </c>
      <c r="J67" s="5">
        <v>19.079999999999998</v>
      </c>
    </row>
    <row r="68" spans="1:10" ht="15.75" hidden="1" x14ac:dyDescent="0.2">
      <c r="A68" s="28" t="s">
        <v>31</v>
      </c>
      <c r="B68" s="41">
        <v>922</v>
      </c>
      <c r="C68" s="5" t="s">
        <v>15</v>
      </c>
      <c r="D68" s="14" t="s">
        <v>11</v>
      </c>
      <c r="E68" s="5">
        <v>2202081700</v>
      </c>
      <c r="F68" s="5"/>
      <c r="G68" s="5">
        <f>G69</f>
        <v>0</v>
      </c>
      <c r="H68" s="5">
        <f>H69</f>
        <v>0</v>
      </c>
      <c r="I68" s="5"/>
      <c r="J68" s="5"/>
    </row>
    <row r="69" spans="1:10" ht="31.5" hidden="1" x14ac:dyDescent="0.2">
      <c r="A69" s="4" t="s">
        <v>45</v>
      </c>
      <c r="B69" s="41">
        <v>922</v>
      </c>
      <c r="C69" s="5" t="s">
        <v>15</v>
      </c>
      <c r="D69" s="14" t="s">
        <v>11</v>
      </c>
      <c r="E69" s="5">
        <v>2202081700</v>
      </c>
      <c r="F69" s="5">
        <v>200</v>
      </c>
      <c r="G69" s="5">
        <f>G70</f>
        <v>0</v>
      </c>
      <c r="H69" s="5">
        <f>H70</f>
        <v>0</v>
      </c>
      <c r="I69" s="5"/>
      <c r="J69" s="5"/>
    </row>
    <row r="70" spans="1:10" ht="31.5" hidden="1" x14ac:dyDescent="0.2">
      <c r="A70" s="4" t="s">
        <v>42</v>
      </c>
      <c r="B70" s="41">
        <v>922</v>
      </c>
      <c r="C70" s="5" t="s">
        <v>15</v>
      </c>
      <c r="D70" s="14" t="s">
        <v>11</v>
      </c>
      <c r="E70" s="5">
        <v>2202081700</v>
      </c>
      <c r="F70" s="5">
        <v>240</v>
      </c>
      <c r="G70" s="5"/>
      <c r="H70" s="5"/>
      <c r="I70" s="5"/>
      <c r="J70" s="5"/>
    </row>
    <row r="71" spans="1:10" ht="31.5" hidden="1" x14ac:dyDescent="0.2">
      <c r="A71" s="28" t="s">
        <v>32</v>
      </c>
      <c r="B71" s="41">
        <v>922</v>
      </c>
      <c r="C71" s="5" t="s">
        <v>15</v>
      </c>
      <c r="D71" s="14" t="s">
        <v>11</v>
      </c>
      <c r="E71" s="5">
        <v>2202181710</v>
      </c>
      <c r="F71" s="5"/>
      <c r="G71" s="5">
        <f>G72</f>
        <v>0</v>
      </c>
      <c r="H71" s="5">
        <f>H72</f>
        <v>0</v>
      </c>
      <c r="I71" s="5"/>
      <c r="J71" s="5"/>
    </row>
    <row r="72" spans="1:10" ht="31.5" hidden="1" x14ac:dyDescent="0.2">
      <c r="A72" s="4" t="s">
        <v>45</v>
      </c>
      <c r="B72" s="41">
        <v>922</v>
      </c>
      <c r="C72" s="5" t="s">
        <v>15</v>
      </c>
      <c r="D72" s="14" t="s">
        <v>11</v>
      </c>
      <c r="E72" s="5">
        <v>2202181710</v>
      </c>
      <c r="F72" s="5">
        <v>200</v>
      </c>
      <c r="G72" s="5">
        <f>G73</f>
        <v>0</v>
      </c>
      <c r="H72" s="5">
        <f>H73</f>
        <v>0</v>
      </c>
      <c r="I72" s="5"/>
      <c r="J72" s="5"/>
    </row>
    <row r="73" spans="1:10" ht="31.5" hidden="1" x14ac:dyDescent="0.2">
      <c r="A73" s="4" t="s">
        <v>42</v>
      </c>
      <c r="B73" s="41">
        <v>922</v>
      </c>
      <c r="C73" s="5" t="s">
        <v>15</v>
      </c>
      <c r="D73" s="14" t="s">
        <v>11</v>
      </c>
      <c r="E73" s="5">
        <v>2202181710</v>
      </c>
      <c r="F73" s="5">
        <v>240</v>
      </c>
      <c r="G73" s="5"/>
      <c r="H73" s="5"/>
      <c r="I73" s="5"/>
      <c r="J73" s="5"/>
    </row>
    <row r="74" spans="1:10" ht="15.75" hidden="1" x14ac:dyDescent="0.2">
      <c r="A74" s="28" t="s">
        <v>48</v>
      </c>
      <c r="B74" s="41">
        <v>922</v>
      </c>
      <c r="C74" s="5" t="s">
        <v>15</v>
      </c>
      <c r="D74" s="14" t="s">
        <v>11</v>
      </c>
      <c r="E74" s="5">
        <v>2202281730</v>
      </c>
      <c r="F74" s="5"/>
      <c r="G74" s="5">
        <f>G75</f>
        <v>0</v>
      </c>
      <c r="H74" s="5">
        <f>H75</f>
        <v>0</v>
      </c>
      <c r="I74" s="5"/>
      <c r="J74" s="5"/>
    </row>
    <row r="75" spans="1:10" ht="31.5" hidden="1" x14ac:dyDescent="0.2">
      <c r="A75" s="4" t="s">
        <v>45</v>
      </c>
      <c r="B75" s="41">
        <v>922</v>
      </c>
      <c r="C75" s="5" t="s">
        <v>15</v>
      </c>
      <c r="D75" s="14" t="s">
        <v>11</v>
      </c>
      <c r="E75" s="5">
        <v>2202281730</v>
      </c>
      <c r="F75" s="5">
        <v>200</v>
      </c>
      <c r="G75" s="5">
        <f>G76</f>
        <v>0</v>
      </c>
      <c r="H75" s="5">
        <f>H76</f>
        <v>0</v>
      </c>
      <c r="I75" s="5"/>
      <c r="J75" s="5"/>
    </row>
    <row r="76" spans="1:10" ht="31.5" hidden="1" x14ac:dyDescent="0.2">
      <c r="A76" s="4" t="s">
        <v>42</v>
      </c>
      <c r="B76" s="41">
        <v>922</v>
      </c>
      <c r="C76" s="5" t="s">
        <v>15</v>
      </c>
      <c r="D76" s="14" t="s">
        <v>11</v>
      </c>
      <c r="E76" s="5">
        <v>2202281730</v>
      </c>
      <c r="F76" s="5">
        <v>240</v>
      </c>
      <c r="G76" s="5"/>
      <c r="H76" s="5"/>
      <c r="I76" s="5"/>
      <c r="J76" s="5"/>
    </row>
    <row r="77" spans="1:10" ht="15.75" hidden="1" x14ac:dyDescent="0.2">
      <c r="A77" s="6" t="s">
        <v>28</v>
      </c>
      <c r="B77" s="43">
        <v>922</v>
      </c>
      <c r="C77" s="7" t="s">
        <v>16</v>
      </c>
      <c r="D77" s="8" t="s">
        <v>2</v>
      </c>
      <c r="E77" s="8" t="s">
        <v>2</v>
      </c>
      <c r="F77" s="8" t="s">
        <v>2</v>
      </c>
      <c r="G77" s="8">
        <f t="shared" ref="G77:H80" si="4">G78</f>
        <v>0</v>
      </c>
      <c r="H77" s="8">
        <f t="shared" si="4"/>
        <v>0</v>
      </c>
      <c r="I77" s="8"/>
      <c r="J77" s="8"/>
    </row>
    <row r="78" spans="1:10" ht="15.75" hidden="1" x14ac:dyDescent="0.2">
      <c r="A78" s="30" t="s">
        <v>49</v>
      </c>
      <c r="B78" s="41">
        <v>922</v>
      </c>
      <c r="C78" s="15" t="s">
        <v>16</v>
      </c>
      <c r="D78" s="15" t="s">
        <v>16</v>
      </c>
      <c r="E78" s="16" t="s">
        <v>2</v>
      </c>
      <c r="F78" s="16" t="s">
        <v>2</v>
      </c>
      <c r="G78" s="16">
        <f t="shared" si="4"/>
        <v>0</v>
      </c>
      <c r="H78" s="16">
        <f t="shared" si="4"/>
        <v>0</v>
      </c>
      <c r="I78" s="16"/>
      <c r="J78" s="16"/>
    </row>
    <row r="79" spans="1:10" ht="31.5" hidden="1" x14ac:dyDescent="0.2">
      <c r="A79" s="28" t="s">
        <v>50</v>
      </c>
      <c r="B79" s="41">
        <v>922</v>
      </c>
      <c r="C79" s="5" t="s">
        <v>16</v>
      </c>
      <c r="D79" s="5" t="s">
        <v>16</v>
      </c>
      <c r="E79" s="5">
        <v>2202482360</v>
      </c>
      <c r="F79" s="9" t="s">
        <v>2</v>
      </c>
      <c r="G79" s="9">
        <f t="shared" si="4"/>
        <v>0</v>
      </c>
      <c r="H79" s="9">
        <f t="shared" si="4"/>
        <v>0</v>
      </c>
      <c r="I79" s="9"/>
      <c r="J79" s="9"/>
    </row>
    <row r="80" spans="1:10" ht="31.5" hidden="1" x14ac:dyDescent="0.2">
      <c r="A80" s="4" t="s">
        <v>45</v>
      </c>
      <c r="B80" s="41">
        <v>922</v>
      </c>
      <c r="C80" s="5" t="s">
        <v>16</v>
      </c>
      <c r="D80" s="5" t="s">
        <v>16</v>
      </c>
      <c r="E80" s="5">
        <v>2202482360</v>
      </c>
      <c r="F80" s="5" t="s">
        <v>12</v>
      </c>
      <c r="G80" s="5">
        <f t="shared" si="4"/>
        <v>0</v>
      </c>
      <c r="H80" s="5">
        <f t="shared" si="4"/>
        <v>0</v>
      </c>
      <c r="I80" s="5"/>
      <c r="J80" s="5"/>
    </row>
    <row r="81" spans="1:10" ht="31.5" hidden="1" x14ac:dyDescent="0.2">
      <c r="A81" s="4" t="s">
        <v>42</v>
      </c>
      <c r="B81" s="41">
        <v>922</v>
      </c>
      <c r="C81" s="5" t="s">
        <v>16</v>
      </c>
      <c r="D81" s="5" t="s">
        <v>16</v>
      </c>
      <c r="E81" s="5">
        <v>2202482360</v>
      </c>
      <c r="F81" s="5" t="s">
        <v>13</v>
      </c>
      <c r="G81" s="5"/>
      <c r="H81" s="5"/>
      <c r="I81" s="5"/>
      <c r="J81" s="5"/>
    </row>
    <row r="82" spans="1:10" ht="22.5" hidden="1" customHeight="1" x14ac:dyDescent="0.2">
      <c r="A82" s="6" t="s">
        <v>29</v>
      </c>
      <c r="B82" s="43">
        <v>922</v>
      </c>
      <c r="C82" s="7" t="s">
        <v>26</v>
      </c>
      <c r="D82" s="8" t="s">
        <v>2</v>
      </c>
      <c r="E82" s="8" t="s">
        <v>2</v>
      </c>
      <c r="F82" s="8" t="s">
        <v>2</v>
      </c>
      <c r="G82" s="8">
        <f t="shared" ref="G82:H85" si="5">G83</f>
        <v>0</v>
      </c>
      <c r="H82" s="8">
        <f t="shared" si="5"/>
        <v>0</v>
      </c>
      <c r="I82" s="8"/>
      <c r="J82" s="8"/>
    </row>
    <row r="83" spans="1:10" ht="15.75" hidden="1" x14ac:dyDescent="0.2">
      <c r="A83" s="27" t="s">
        <v>30</v>
      </c>
      <c r="B83" s="41">
        <v>922</v>
      </c>
      <c r="C83" s="15" t="s">
        <v>26</v>
      </c>
      <c r="D83" s="15" t="s">
        <v>9</v>
      </c>
      <c r="E83" s="16" t="s">
        <v>2</v>
      </c>
      <c r="F83" s="16" t="s">
        <v>2</v>
      </c>
      <c r="G83" s="16">
        <f t="shared" si="5"/>
        <v>0</v>
      </c>
      <c r="H83" s="16">
        <f t="shared" si="5"/>
        <v>0</v>
      </c>
      <c r="I83" s="16"/>
      <c r="J83" s="16"/>
    </row>
    <row r="84" spans="1:10" ht="78.75" hidden="1" x14ac:dyDescent="0.2">
      <c r="A84" s="4" t="s">
        <v>51</v>
      </c>
      <c r="B84" s="41">
        <v>922</v>
      </c>
      <c r="C84" s="15" t="s">
        <v>26</v>
      </c>
      <c r="D84" s="15" t="s">
        <v>9</v>
      </c>
      <c r="E84" s="16">
        <v>2202584260</v>
      </c>
      <c r="F84" s="16"/>
      <c r="G84" s="16">
        <f t="shared" si="5"/>
        <v>0</v>
      </c>
      <c r="H84" s="16">
        <f t="shared" si="5"/>
        <v>0</v>
      </c>
      <c r="I84" s="16"/>
      <c r="J84" s="16"/>
    </row>
    <row r="85" spans="1:10" ht="15.75" hidden="1" x14ac:dyDescent="0.2">
      <c r="A85" s="24" t="s">
        <v>35</v>
      </c>
      <c r="B85" s="41">
        <v>922</v>
      </c>
      <c r="C85" s="10" t="s">
        <v>26</v>
      </c>
      <c r="D85" s="5" t="s">
        <v>9</v>
      </c>
      <c r="E85" s="16">
        <v>2202584260</v>
      </c>
      <c r="F85" s="5">
        <v>500</v>
      </c>
      <c r="G85" s="5">
        <f t="shared" si="5"/>
        <v>0</v>
      </c>
      <c r="H85" s="5">
        <f t="shared" si="5"/>
        <v>0</v>
      </c>
      <c r="I85" s="5"/>
      <c r="J85" s="5"/>
    </row>
    <row r="86" spans="1:10" ht="15.75" hidden="1" x14ac:dyDescent="0.2">
      <c r="A86" s="24" t="s">
        <v>36</v>
      </c>
      <c r="B86" s="41">
        <v>922</v>
      </c>
      <c r="C86" s="10" t="s">
        <v>26</v>
      </c>
      <c r="D86" s="5" t="s">
        <v>9</v>
      </c>
      <c r="E86" s="16">
        <v>2202584260</v>
      </c>
      <c r="F86" s="5">
        <v>540</v>
      </c>
      <c r="G86" s="5"/>
      <c r="H86" s="5"/>
      <c r="I86" s="5"/>
      <c r="J86" s="5"/>
    </row>
    <row r="87" spans="1:10" ht="36" customHeight="1" x14ac:dyDescent="0.2">
      <c r="A87" s="36" t="str">
        <f>[1]Документ!$A$140</f>
        <v xml:space="preserve">        Организация и содержание местзахоронения (кладбищ)</v>
      </c>
      <c r="B87" s="53">
        <v>922</v>
      </c>
      <c r="C87" s="10" t="s">
        <v>15</v>
      </c>
      <c r="D87" s="5" t="s">
        <v>11</v>
      </c>
      <c r="E87" s="16">
        <v>2202181710</v>
      </c>
      <c r="F87" s="5"/>
      <c r="G87" s="5">
        <f>G89</f>
        <v>291450</v>
      </c>
      <c r="H87" s="5">
        <f>H89</f>
        <v>291450</v>
      </c>
      <c r="I87" s="5">
        <f>I89</f>
        <v>100000</v>
      </c>
      <c r="J87" s="5">
        <f>J89</f>
        <v>34.31</v>
      </c>
    </row>
    <row r="88" spans="1:10" ht="33" customHeight="1" x14ac:dyDescent="0.2">
      <c r="A88" s="24" t="str">
        <f>A66</f>
        <v>Закупка товаров, работ и услуг для обеспечения государственных  (муниципальных) нужд</v>
      </c>
      <c r="B88" s="53">
        <v>922</v>
      </c>
      <c r="C88" s="10" t="s">
        <v>15</v>
      </c>
      <c r="D88" s="5" t="s">
        <v>11</v>
      </c>
      <c r="E88" s="16">
        <f>$E$87</f>
        <v>2202181710</v>
      </c>
      <c r="F88" s="5">
        <v>200</v>
      </c>
      <c r="G88" s="5">
        <f>G89</f>
        <v>291450</v>
      </c>
      <c r="H88" s="5">
        <f>H89</f>
        <v>291450</v>
      </c>
      <c r="I88" s="5">
        <f>I89</f>
        <v>100000</v>
      </c>
      <c r="J88" s="5">
        <f>J89</f>
        <v>34.31</v>
      </c>
    </row>
    <row r="89" spans="1:10" ht="39" customHeight="1" x14ac:dyDescent="0.2">
      <c r="A89" s="24" t="str">
        <f>A67</f>
        <v>Иные закупки товаров, работ и услуг для  обеспечения государственных (муниципальных) нужд</v>
      </c>
      <c r="B89" s="53">
        <v>922</v>
      </c>
      <c r="C89" s="10" t="s">
        <v>15</v>
      </c>
      <c r="D89" s="5" t="s">
        <v>11</v>
      </c>
      <c r="E89" s="16">
        <f>$E$87</f>
        <v>2202181710</v>
      </c>
      <c r="F89" s="5">
        <v>240</v>
      </c>
      <c r="G89" s="5">
        <v>291450</v>
      </c>
      <c r="H89" s="5">
        <v>291450</v>
      </c>
      <c r="I89" s="5">
        <v>100000</v>
      </c>
      <c r="J89" s="5">
        <v>34.31</v>
      </c>
    </row>
    <row r="90" spans="1:10" ht="15.75" x14ac:dyDescent="0.2">
      <c r="A90" s="36" t="s">
        <v>74</v>
      </c>
      <c r="B90" s="53">
        <v>922</v>
      </c>
      <c r="C90" s="10" t="s">
        <v>15</v>
      </c>
      <c r="D90" s="5" t="s">
        <v>11</v>
      </c>
      <c r="E90" s="16">
        <v>2202281730</v>
      </c>
      <c r="F90" s="5"/>
      <c r="G90" s="5">
        <f>G92</f>
        <v>196449</v>
      </c>
      <c r="H90" s="5">
        <f>H92</f>
        <v>196449</v>
      </c>
      <c r="I90" s="5">
        <f>I92</f>
        <v>0</v>
      </c>
      <c r="J90" s="5">
        <f>J92</f>
        <v>0</v>
      </c>
    </row>
    <row r="91" spans="1:10" ht="30" customHeight="1" x14ac:dyDescent="0.2">
      <c r="A91" s="24" t="str">
        <f>A88</f>
        <v>Закупка товаров, работ и услуг для обеспечения государственных  (муниципальных) нужд</v>
      </c>
      <c r="B91" s="53">
        <v>922</v>
      </c>
      <c r="C91" s="10" t="s">
        <v>15</v>
      </c>
      <c r="D91" s="5" t="s">
        <v>11</v>
      </c>
      <c r="E91" s="16">
        <v>2202281730</v>
      </c>
      <c r="F91" s="5">
        <v>200</v>
      </c>
      <c r="G91" s="5">
        <f>G92</f>
        <v>196449</v>
      </c>
      <c r="H91" s="5">
        <f>H92</f>
        <v>196449</v>
      </c>
      <c r="I91" s="5">
        <f>I92</f>
        <v>0</v>
      </c>
      <c r="J91" s="5">
        <f>J92</f>
        <v>0</v>
      </c>
    </row>
    <row r="92" spans="1:10" ht="33" customHeight="1" x14ac:dyDescent="0.2">
      <c r="A92" s="24" t="str">
        <f>A89</f>
        <v>Иные закупки товаров, работ и услуг для  обеспечения государственных (муниципальных) нужд</v>
      </c>
      <c r="B92" s="53">
        <v>922</v>
      </c>
      <c r="C92" s="10" t="s">
        <v>15</v>
      </c>
      <c r="D92" s="5" t="s">
        <v>11</v>
      </c>
      <c r="E92" s="16">
        <v>2202281730</v>
      </c>
      <c r="F92" s="5">
        <v>240</v>
      </c>
      <c r="G92" s="5">
        <v>196449</v>
      </c>
      <c r="H92" s="5">
        <v>196449</v>
      </c>
      <c r="I92" s="5">
        <v>0</v>
      </c>
      <c r="J92" s="5">
        <v>0</v>
      </c>
    </row>
    <row r="93" spans="1:10" ht="33" customHeight="1" x14ac:dyDescent="0.2">
      <c r="A93" s="36" t="str">
        <f>[1]Документ!$A$154</f>
        <v xml:space="preserve">        Реализация программ (проектов) инициативного бюджетирования</v>
      </c>
      <c r="B93" s="53">
        <v>922</v>
      </c>
      <c r="C93" s="10" t="s">
        <v>15</v>
      </c>
      <c r="D93" s="5" t="s">
        <v>11</v>
      </c>
      <c r="E93" s="16" t="s">
        <v>75</v>
      </c>
      <c r="F93" s="5"/>
      <c r="G93" s="5">
        <f>G95</f>
        <v>25000</v>
      </c>
      <c r="H93" s="5">
        <f>H95</f>
        <v>25000</v>
      </c>
      <c r="I93" s="5">
        <f>I92</f>
        <v>0</v>
      </c>
      <c r="J93" s="5">
        <f>J92</f>
        <v>0</v>
      </c>
    </row>
    <row r="94" spans="1:10" ht="33" customHeight="1" x14ac:dyDescent="0.2">
      <c r="A94" s="24" t="str">
        <f>A91</f>
        <v>Закупка товаров, работ и услуг для обеспечения государственных  (муниципальных) нужд</v>
      </c>
      <c r="B94" s="53">
        <v>922</v>
      </c>
      <c r="C94" s="10" t="s">
        <v>15</v>
      </c>
      <c r="D94" s="5" t="s">
        <v>11</v>
      </c>
      <c r="E94" s="16" t="s">
        <v>75</v>
      </c>
      <c r="F94" s="5">
        <f>F91</f>
        <v>200</v>
      </c>
      <c r="G94" s="5">
        <f>G95</f>
        <v>25000</v>
      </c>
      <c r="H94" s="5">
        <f>H95</f>
        <v>25000</v>
      </c>
      <c r="I94" s="5">
        <f>I92</f>
        <v>0</v>
      </c>
      <c r="J94" s="5">
        <f>J92</f>
        <v>0</v>
      </c>
    </row>
    <row r="95" spans="1:10" ht="33" customHeight="1" x14ac:dyDescent="0.2">
      <c r="A95" s="60" t="str">
        <f>A92</f>
        <v>Иные закупки товаров, работ и услуг для  обеспечения государственных (муниципальных) нужд</v>
      </c>
      <c r="B95" s="61">
        <v>922</v>
      </c>
      <c r="C95" s="62" t="s">
        <v>15</v>
      </c>
      <c r="D95" s="38" t="s">
        <v>11</v>
      </c>
      <c r="E95" s="63" t="s">
        <v>75</v>
      </c>
      <c r="F95" s="38">
        <f>F92</f>
        <v>240</v>
      </c>
      <c r="G95" s="38">
        <v>25000</v>
      </c>
      <c r="H95" s="38">
        <v>25000</v>
      </c>
      <c r="I95" s="38">
        <f>I92</f>
        <v>0</v>
      </c>
      <c r="J95" s="38">
        <f>J92</f>
        <v>0</v>
      </c>
    </row>
    <row r="96" spans="1:10" ht="16.5" customHeight="1" x14ac:dyDescent="0.2">
      <c r="A96" s="70" t="str">
        <f>[1]Документ!A161</f>
        <v xml:space="preserve">    ОБРАЗОВАНИЕ</v>
      </c>
      <c r="B96" s="71">
        <v>922</v>
      </c>
      <c r="C96" s="72" t="s">
        <v>16</v>
      </c>
      <c r="D96" s="72"/>
      <c r="E96" s="73"/>
      <c r="F96" s="72"/>
      <c r="G96" s="72" t="s">
        <v>79</v>
      </c>
      <c r="H96" s="72" t="s">
        <v>79</v>
      </c>
      <c r="I96" s="72" t="str">
        <f>I100</f>
        <v>0</v>
      </c>
      <c r="J96" s="72" t="str">
        <f>J100</f>
        <v>0</v>
      </c>
    </row>
    <row r="97" spans="1:10" ht="16.5" customHeight="1" x14ac:dyDescent="0.2">
      <c r="A97" s="24" t="str">
        <f>[1]Документ!A162</f>
        <v xml:space="preserve">      Молодежная политика</v>
      </c>
      <c r="B97" s="67" t="s">
        <v>77</v>
      </c>
      <c r="C97" s="68" t="s">
        <v>16</v>
      </c>
      <c r="D97" s="68" t="s">
        <v>16</v>
      </c>
      <c r="E97" s="69"/>
      <c r="F97" s="68"/>
      <c r="G97" s="68" t="s">
        <v>79</v>
      </c>
      <c r="H97" s="68" t="s">
        <v>79</v>
      </c>
      <c r="I97" s="68" t="str">
        <f>I100</f>
        <v>0</v>
      </c>
      <c r="J97" s="68" t="str">
        <f>J100</f>
        <v>0</v>
      </c>
    </row>
    <row r="98" spans="1:10" ht="33" customHeight="1" x14ac:dyDescent="0.2">
      <c r="A98" s="24" t="str">
        <f>[1]Документ!A163</f>
        <v xml:space="preserve">        Мероприятия по работе с семьей. детьми и молодежью</v>
      </c>
      <c r="B98" s="67" t="s">
        <v>77</v>
      </c>
      <c r="C98" s="68" t="s">
        <v>16</v>
      </c>
      <c r="D98" s="68" t="s">
        <v>16</v>
      </c>
      <c r="E98" s="69" t="s">
        <v>78</v>
      </c>
      <c r="F98" s="68"/>
      <c r="G98" s="68" t="s">
        <v>79</v>
      </c>
      <c r="H98" s="68" t="s">
        <v>79</v>
      </c>
      <c r="I98" s="68" t="str">
        <f>I100</f>
        <v>0</v>
      </c>
      <c r="J98" s="68" t="str">
        <f>J100</f>
        <v>0</v>
      </c>
    </row>
    <row r="99" spans="1:10" ht="33" customHeight="1" x14ac:dyDescent="0.2">
      <c r="A99" s="24" t="str">
        <f>[1]Документ!A164</f>
        <v xml:space="preserve">          Закупка товаров, работ и услуг для обеспечения государственных (муниципальных) нужд</v>
      </c>
      <c r="B99" s="67" t="s">
        <v>77</v>
      </c>
      <c r="C99" s="68" t="s">
        <v>16</v>
      </c>
      <c r="D99" s="68" t="s">
        <v>16</v>
      </c>
      <c r="E99" s="69" t="s">
        <v>78</v>
      </c>
      <c r="F99" s="68" t="s">
        <v>12</v>
      </c>
      <c r="G99" s="68" t="s">
        <v>79</v>
      </c>
      <c r="H99" s="68" t="s">
        <v>79</v>
      </c>
      <c r="I99" s="68" t="str">
        <f>I100</f>
        <v>0</v>
      </c>
      <c r="J99" s="68" t="str">
        <f>J100</f>
        <v>0</v>
      </c>
    </row>
    <row r="100" spans="1:10" ht="33" customHeight="1" x14ac:dyDescent="0.2">
      <c r="A100" s="24" t="str">
        <f>[1]Документ!A165</f>
        <v xml:space="preserve">            Иные закупки товаров, работ и услуг для обеспечения государственных (муниципальных) нужд</v>
      </c>
      <c r="B100" s="67" t="s">
        <v>77</v>
      </c>
      <c r="C100" s="68" t="s">
        <v>16</v>
      </c>
      <c r="D100" s="68" t="s">
        <v>16</v>
      </c>
      <c r="E100" s="69" t="s">
        <v>78</v>
      </c>
      <c r="F100" s="68" t="s">
        <v>13</v>
      </c>
      <c r="G100" s="68" t="s">
        <v>79</v>
      </c>
      <c r="H100" s="68" t="s">
        <v>79</v>
      </c>
      <c r="I100" s="68" t="s">
        <v>87</v>
      </c>
      <c r="J100" s="68" t="s">
        <v>87</v>
      </c>
    </row>
    <row r="101" spans="1:10" ht="33" customHeight="1" x14ac:dyDescent="0.2">
      <c r="A101" s="70" t="str">
        <f>[1]Документ!A169</f>
        <v xml:space="preserve">    СОЦИАЛЬНАЯ ПОЛИТИКА</v>
      </c>
      <c r="B101" s="71">
        <v>922</v>
      </c>
      <c r="C101" s="72" t="s">
        <v>24</v>
      </c>
      <c r="D101" s="72">
        <f>D106</f>
        <v>0</v>
      </c>
      <c r="E101" s="73">
        <f>E106</f>
        <v>0</v>
      </c>
      <c r="F101" s="72">
        <f>F106</f>
        <v>0</v>
      </c>
      <c r="G101" s="72" t="str">
        <f>G105</f>
        <v>103924</v>
      </c>
      <c r="H101" s="72" t="str">
        <f>H105</f>
        <v>103924</v>
      </c>
      <c r="I101" s="72" t="str">
        <f>I105</f>
        <v>25980,84</v>
      </c>
      <c r="J101" s="72" t="str">
        <f>J105</f>
        <v>25</v>
      </c>
    </row>
    <row r="102" spans="1:10" ht="21.75" customHeight="1" x14ac:dyDescent="0.2">
      <c r="A102" s="24" t="str">
        <f>[1]Документ!A170</f>
        <v xml:space="preserve">      Пенсионное обеспечение</v>
      </c>
      <c r="B102" s="67" t="s">
        <v>77</v>
      </c>
      <c r="C102" s="68" t="s">
        <v>24</v>
      </c>
      <c r="D102" s="68" t="s">
        <v>9</v>
      </c>
      <c r="E102" s="69">
        <f>E107</f>
        <v>0</v>
      </c>
      <c r="F102" s="68">
        <f>F107</f>
        <v>0</v>
      </c>
      <c r="G102" s="68" t="str">
        <f>G105</f>
        <v>103924</v>
      </c>
      <c r="H102" s="68" t="str">
        <f>H105</f>
        <v>103924</v>
      </c>
      <c r="I102" s="68" t="str">
        <f>I105</f>
        <v>25980,84</v>
      </c>
      <c r="J102" s="68" t="str">
        <f>J105</f>
        <v>25</v>
      </c>
    </row>
    <row r="103" spans="1:10" ht="33" customHeight="1" x14ac:dyDescent="0.2">
      <c r="A103" s="24" t="str">
        <f>[1]Документ!A171</f>
        <v xml:space="preserve">        Выплата муниципальных пенсий (доплат к государственным пенсиям)</v>
      </c>
      <c r="B103" s="67" t="s">
        <v>77</v>
      </c>
      <c r="C103" s="68" t="s">
        <v>24</v>
      </c>
      <c r="D103" s="68" t="s">
        <v>9</v>
      </c>
      <c r="E103" s="69" t="s">
        <v>80</v>
      </c>
      <c r="F103" s="68">
        <f>F108</f>
        <v>0</v>
      </c>
      <c r="G103" s="68" t="str">
        <f>G105</f>
        <v>103924</v>
      </c>
      <c r="H103" s="68" t="str">
        <f>H105</f>
        <v>103924</v>
      </c>
      <c r="I103" s="68" t="str">
        <f>I105</f>
        <v>25980,84</v>
      </c>
      <c r="J103" s="68" t="str">
        <f>J105</f>
        <v>25</v>
      </c>
    </row>
    <row r="104" spans="1:10" ht="20.25" customHeight="1" x14ac:dyDescent="0.2">
      <c r="A104" s="24" t="str">
        <f>[1]Документ!A172</f>
        <v xml:space="preserve">          Социальное обеспечение и иные выплаты населению</v>
      </c>
      <c r="B104" s="67" t="s">
        <v>77</v>
      </c>
      <c r="C104" s="68" t="s">
        <v>24</v>
      </c>
      <c r="D104" s="68" t="s">
        <v>9</v>
      </c>
      <c r="E104" s="69" t="s">
        <v>80</v>
      </c>
      <c r="F104" s="68" t="s">
        <v>20</v>
      </c>
      <c r="G104" s="68" t="str">
        <f>G105</f>
        <v>103924</v>
      </c>
      <c r="H104" s="68" t="str">
        <f>H105</f>
        <v>103924</v>
      </c>
      <c r="I104" s="68" t="str">
        <f>I105</f>
        <v>25980,84</v>
      </c>
      <c r="J104" s="68" t="str">
        <f>J105</f>
        <v>25</v>
      </c>
    </row>
    <row r="105" spans="1:10" ht="33" customHeight="1" x14ac:dyDescent="0.2">
      <c r="A105" s="24" t="str">
        <f>[1]Документ!A173</f>
        <v xml:space="preserve">            Социальные выплаты гражданам, кроме публичных нормативных социальных выплат</v>
      </c>
      <c r="B105" s="67" t="s">
        <v>77</v>
      </c>
      <c r="C105" s="68" t="s">
        <v>24</v>
      </c>
      <c r="D105" s="68" t="s">
        <v>9</v>
      </c>
      <c r="E105" s="69" t="s">
        <v>80</v>
      </c>
      <c r="F105" s="68" t="s">
        <v>81</v>
      </c>
      <c r="G105" s="68" t="s">
        <v>88</v>
      </c>
      <c r="H105" s="68" t="s">
        <v>88</v>
      </c>
      <c r="I105" s="68" t="s">
        <v>89</v>
      </c>
      <c r="J105" s="68" t="s">
        <v>90</v>
      </c>
    </row>
    <row r="106" spans="1:10" ht="15.75" x14ac:dyDescent="0.2">
      <c r="A106" s="59" t="str">
        <f>[1]Документ!A182</f>
        <v xml:space="preserve">    ФИЗИЧЕСКАЯ КУЛЬТУРА И СПОРТ</v>
      </c>
      <c r="B106" s="64">
        <v>922</v>
      </c>
      <c r="C106" s="65">
        <v>11</v>
      </c>
      <c r="D106" s="74"/>
      <c r="E106" s="66"/>
      <c r="F106" s="66"/>
      <c r="G106" s="66" t="s">
        <v>79</v>
      </c>
      <c r="H106" s="66" t="s">
        <v>79</v>
      </c>
      <c r="I106" s="74" t="str">
        <f>I100</f>
        <v>0</v>
      </c>
      <c r="J106" s="74" t="str">
        <f>J100</f>
        <v>0</v>
      </c>
    </row>
    <row r="107" spans="1:10" ht="15.75" x14ac:dyDescent="0.2">
      <c r="A107" s="35" t="str">
        <f>[1]Документ!A183</f>
        <v xml:space="preserve">      Массовый спорт</v>
      </c>
      <c r="B107" s="41" t="s">
        <v>77</v>
      </c>
      <c r="C107" s="15">
        <v>11</v>
      </c>
      <c r="D107" s="48" t="s">
        <v>10</v>
      </c>
      <c r="E107" s="16"/>
      <c r="F107" s="16"/>
      <c r="G107" s="16" t="s">
        <v>79</v>
      </c>
      <c r="H107" s="16" t="s">
        <v>79</v>
      </c>
      <c r="I107" s="49" t="str">
        <f>I100</f>
        <v>0</v>
      </c>
      <c r="J107" s="49" t="str">
        <f>J100</f>
        <v>0</v>
      </c>
    </row>
    <row r="108" spans="1:10" ht="30" customHeight="1" x14ac:dyDescent="0.2">
      <c r="A108" s="36" t="str">
        <f>[1]Документ!A184</f>
        <v xml:space="preserve">        Мероприятия по развитию физической культуры и спорта</v>
      </c>
      <c r="B108" s="41" t="s">
        <v>77</v>
      </c>
      <c r="C108" s="5">
        <v>11</v>
      </c>
      <c r="D108" s="14" t="s">
        <v>10</v>
      </c>
      <c r="E108" s="5">
        <v>2202382300</v>
      </c>
      <c r="F108" s="9"/>
      <c r="G108" s="9" t="s">
        <v>79</v>
      </c>
      <c r="H108" s="9" t="s">
        <v>79</v>
      </c>
      <c r="I108" s="75" t="str">
        <f>I100</f>
        <v>0</v>
      </c>
      <c r="J108" s="75" t="str">
        <f>J100</f>
        <v>0</v>
      </c>
    </row>
    <row r="109" spans="1:10" ht="30.75" customHeight="1" x14ac:dyDescent="0.2">
      <c r="A109" s="20" t="str">
        <f>[1]Документ!A185</f>
        <v xml:space="preserve">          Закупка товаров, работ и услуг для обеспечения государственных (муниципальных) нужд</v>
      </c>
      <c r="B109" s="41" t="s">
        <v>77</v>
      </c>
      <c r="C109" s="5">
        <v>11</v>
      </c>
      <c r="D109" s="14" t="s">
        <v>10</v>
      </c>
      <c r="E109" s="5">
        <v>2202382300</v>
      </c>
      <c r="F109" s="5">
        <v>200</v>
      </c>
      <c r="G109" s="5" t="s">
        <v>79</v>
      </c>
      <c r="H109" s="5" t="s">
        <v>79</v>
      </c>
      <c r="I109" s="14" t="str">
        <f>I100</f>
        <v>0</v>
      </c>
      <c r="J109" s="14" t="str">
        <f>J100</f>
        <v>0</v>
      </c>
    </row>
    <row r="110" spans="1:10" ht="36.75" customHeight="1" x14ac:dyDescent="0.2">
      <c r="A110" s="4" t="str">
        <f>[1]Документ!A186</f>
        <v xml:space="preserve">            Иные закупки товаров, работ и услуг для обеспечения государственных (муниципальных) нужд</v>
      </c>
      <c r="B110" s="41" t="s">
        <v>77</v>
      </c>
      <c r="C110" s="5">
        <v>11</v>
      </c>
      <c r="D110" s="14" t="s">
        <v>10</v>
      </c>
      <c r="E110" s="5">
        <v>2202382300</v>
      </c>
      <c r="F110" s="5">
        <v>240</v>
      </c>
      <c r="G110" s="5" t="s">
        <v>79</v>
      </c>
      <c r="H110" s="5" t="s">
        <v>79</v>
      </c>
      <c r="I110" s="14" t="str">
        <f>I100</f>
        <v>0</v>
      </c>
      <c r="J110" s="14" t="str">
        <f>J100</f>
        <v>0</v>
      </c>
    </row>
    <row r="111" spans="1:10" ht="15.75" hidden="1" x14ac:dyDescent="0.2">
      <c r="A111" s="6" t="s">
        <v>0</v>
      </c>
      <c r="B111" s="6">
        <v>922</v>
      </c>
      <c r="C111" s="7" t="s">
        <v>17</v>
      </c>
      <c r="D111" s="8" t="s">
        <v>2</v>
      </c>
      <c r="E111" s="8" t="s">
        <v>2</v>
      </c>
      <c r="F111" s="8" t="s">
        <v>2</v>
      </c>
      <c r="G111" s="8">
        <f t="shared" ref="G111:H114" si="6">G112</f>
        <v>0</v>
      </c>
      <c r="H111" s="8">
        <f t="shared" si="6"/>
        <v>0</v>
      </c>
      <c r="I111" s="8"/>
      <c r="J111" s="8"/>
    </row>
    <row r="112" spans="1:10" ht="15.75" hidden="1" x14ac:dyDescent="0.2">
      <c r="A112" s="30" t="s">
        <v>1</v>
      </c>
      <c r="B112" s="41">
        <v>922</v>
      </c>
      <c r="C112" s="15" t="s">
        <v>17</v>
      </c>
      <c r="D112" s="15" t="s">
        <v>10</v>
      </c>
      <c r="E112" s="16" t="s">
        <v>2</v>
      </c>
      <c r="F112" s="16" t="s">
        <v>2</v>
      </c>
      <c r="G112" s="16">
        <f t="shared" si="6"/>
        <v>0</v>
      </c>
      <c r="H112" s="16">
        <f t="shared" si="6"/>
        <v>0</v>
      </c>
      <c r="I112" s="16"/>
      <c r="J112" s="16"/>
    </row>
    <row r="113" spans="1:10" ht="47.25" hidden="1" x14ac:dyDescent="0.2">
      <c r="A113" s="28" t="s">
        <v>33</v>
      </c>
      <c r="B113" s="41">
        <v>922</v>
      </c>
      <c r="C113" s="5" t="s">
        <v>17</v>
      </c>
      <c r="D113" s="5" t="s">
        <v>10</v>
      </c>
      <c r="E113" s="5">
        <v>2202382300</v>
      </c>
      <c r="F113" s="9" t="s">
        <v>2</v>
      </c>
      <c r="G113" s="9">
        <f t="shared" si="6"/>
        <v>0</v>
      </c>
      <c r="H113" s="9">
        <f t="shared" si="6"/>
        <v>0</v>
      </c>
      <c r="I113" s="9"/>
      <c r="J113" s="9"/>
    </row>
    <row r="114" spans="1:10" ht="31.5" hidden="1" x14ac:dyDescent="0.2">
      <c r="A114" s="4" t="s">
        <v>45</v>
      </c>
      <c r="B114" s="41">
        <v>922</v>
      </c>
      <c r="C114" s="5" t="s">
        <v>17</v>
      </c>
      <c r="D114" s="5" t="s">
        <v>10</v>
      </c>
      <c r="E114" s="5">
        <v>2202382300</v>
      </c>
      <c r="F114" s="5">
        <v>200</v>
      </c>
      <c r="G114" s="5">
        <f t="shared" si="6"/>
        <v>0</v>
      </c>
      <c r="H114" s="5">
        <f t="shared" si="6"/>
        <v>0</v>
      </c>
      <c r="I114" s="5"/>
      <c r="J114" s="5"/>
    </row>
    <row r="115" spans="1:10" ht="31.5" hidden="1" x14ac:dyDescent="0.2">
      <c r="A115" s="21" t="s">
        <v>42</v>
      </c>
      <c r="B115" s="55">
        <v>922</v>
      </c>
      <c r="C115" s="38" t="s">
        <v>17</v>
      </c>
      <c r="D115" s="38" t="s">
        <v>10</v>
      </c>
      <c r="E115" s="38">
        <v>2202382300</v>
      </c>
      <c r="F115" s="38">
        <v>240</v>
      </c>
      <c r="G115" s="38"/>
      <c r="H115" s="38"/>
      <c r="I115" s="38"/>
      <c r="J115" s="38"/>
    </row>
    <row r="116" spans="1:10" ht="30.75" customHeight="1" x14ac:dyDescent="0.2">
      <c r="A116" s="78" t="s">
        <v>40</v>
      </c>
      <c r="B116" s="78"/>
      <c r="C116" s="78"/>
      <c r="D116" s="78"/>
      <c r="E116" s="78"/>
      <c r="F116" s="78"/>
      <c r="G116" s="42">
        <f>$H$116</f>
        <v>6096703.54</v>
      </c>
      <c r="H116" s="42">
        <v>6096703.54</v>
      </c>
      <c r="I116" s="42">
        <v>829819.88</v>
      </c>
      <c r="J116" s="42">
        <v>13.61</v>
      </c>
    </row>
    <row r="117" spans="1:10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</sheetData>
  <mergeCells count="7">
    <mergeCell ref="C2:J2"/>
    <mergeCell ref="E1:J1"/>
    <mergeCell ref="A116:F116"/>
    <mergeCell ref="G6:J6"/>
    <mergeCell ref="A5:J5"/>
    <mergeCell ref="C4:J4"/>
    <mergeCell ref="C3:J3"/>
  </mergeCells>
  <phoneticPr fontId="0" type="noConversion"/>
  <pageMargins left="0.39370078740157483" right="0" top="0" bottom="0" header="0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2020-06-09T14:27:09Z</dcterms:modified>
</cp:coreProperties>
</file>