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'Лист1'!$A$10:$K$43</definedName>
  </definedNames>
  <calcPr fullCalcOnLoad="1"/>
</workbook>
</file>

<file path=xl/sharedStrings.xml><?xml version="1.0" encoding="utf-8"?>
<sst xmlns="http://schemas.openxmlformats.org/spreadsheetml/2006/main" count="35" uniqueCount="30">
  <si>
    <t>Наименование</t>
  </si>
  <si>
    <t>ВР</t>
  </si>
  <si>
    <t>ОСГУ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</si>
  <si>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</si>
  <si>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</si>
  <si>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</si>
  <si>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</si>
  <si>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</si>
  <si>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</si>
  <si>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</si>
  <si>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</si>
  <si>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</si>
  <si>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</si>
  <si>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</si>
  <si>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</si>
  <si>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</si>
  <si>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</si>
  <si>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Комплексное социально-экономическое развитие Воробейнского сельского поселения (2019-2021 годы)</t>
  </si>
  <si>
    <t>Сумма на 2021 год</t>
  </si>
  <si>
    <t xml:space="preserve">от  13  декабря 2018г  №3-207      </t>
  </si>
  <si>
    <t>Приложение 6.1</t>
  </si>
  <si>
    <t>"О внесении изменений и дополнений в решение Воробейнского Совета народных депутатов  от 13 декабря 2018 г.№ 3-207 "О бюджете муниципального образования "Воробейнское сельское поселение" на 2019 год и на плановый период 2020 и 2021 годов"</t>
  </si>
  <si>
    <r>
      <t xml:space="preserve">Изменение распределения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</si>
  <si>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 xml:space="preserve">  "О бюджете муниципального образования "Воробейнское сельское поселение" на 2019 год и на плановый период 2020 и 2021 годов"</t>
  </si>
  <si>
    <t>Реализация программ (проектов) инициативного бюджетирования</t>
  </si>
  <si>
    <t>S5870</t>
  </si>
  <si>
    <t>Приложение  2</t>
  </si>
  <si>
    <t xml:space="preserve">  Организация и содержание местзахоронения (кладбищ)</t>
  </si>
  <si>
    <t xml:space="preserve"> Мероприятия по благоустройству</t>
  </si>
  <si>
    <t xml:space="preserve">от 13  сентября  2019г  №3-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</si>
</sst>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.9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95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0" fontId="0" fillId="20" borderId="0">
      <alignment/>
      <protection/>
    </xf>
    <xf numFmtId="0" fontId="0" fillId="20" borderId="0">
      <alignment/>
      <protection/>
    </xf>
    <xf numFmtId="0" fontId="41" fillId="0" borderId="1">
      <alignment horizontal="center" vertical="center" wrapText="1"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wrapText="1"/>
      <protection/>
    </xf>
    <xf numFmtId="0" fontId="42" fillId="0" borderId="2">
      <alignment horizontal="right"/>
      <protection/>
    </xf>
    <xf numFmtId="4" fontId="42" fillId="21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0" borderId="0">
      <alignment horizontal="left" wrapText="1"/>
      <protection/>
    </xf>
    <xf numFmtId="0" fontId="42" fillId="0" borderId="1">
      <alignment vertical="top" wrapText="1"/>
      <protection/>
    </xf>
    <xf numFmtId="1" fontId="41" fillId="0" borderId="1">
      <alignment horizontal="left" vertical="top" wrapText="1" indent="2"/>
      <protection/>
    </xf>
    <xf numFmtId="1" fontId="41" fillId="0" borderId="1">
      <alignment horizontal="center" vertical="top" shrinkToFit="1"/>
      <protection/>
    </xf>
    <xf numFmtId="4" fontId="42" fillId="21" borderId="1">
      <alignment horizontal="right" vertical="top" shrinkToFit="1"/>
      <protection/>
    </xf>
    <xf numFmtId="4" fontId="42" fillId="0" borderId="1">
      <alignment horizontal="right" vertical="top" shrinkToFit="1"/>
      <protection/>
    </xf>
    <xf numFmtId="4" fontId="41" fillId="0" borderId="1">
      <alignment horizontal="right" vertical="top" shrinkToFit="1"/>
      <protection/>
    </xf>
    <xf numFmtId="4" fontId="42" fillId="22" borderId="1">
      <alignment horizontal="right" vertical="top" shrinkToFit="1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3" applyNumberFormat="0" applyAlignment="0" applyProtection="0"/>
    <xf numFmtId="0" fontId="45" fillId="30" borderId="4" applyNumberFormat="0" applyAlignment="0" applyProtection="0"/>
    <xf numFmtId="0" fontId="46" fillId="30" borderId="3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2" xfId="80" applyFont="1" applyFill="1" applyBorder="1" applyAlignment="1">
      <alignment horizontal="center" vertical="center" wrapText="1"/>
    </xf>
    <xf numFmtId="0" fontId="6" fillId="36" borderId="12" xfId="8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6" fillId="0" borderId="14" xfId="87" applyNumberFormat="1" applyFont="1" applyFill="1" applyBorder="1" applyAlignment="1">
      <alignment horizontal="center" vertical="center" wrapText="1"/>
    </xf>
    <xf numFmtId="0" fontId="6" fillId="36" borderId="14" xfId="87" applyNumberFormat="1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8" fillId="37" borderId="15" xfId="0" applyFont="1" applyFill="1" applyBorder="1" applyAlignment="1">
      <alignment horizontal="center" vertical="center" wrapText="1"/>
    </xf>
    <xf numFmtId="2" fontId="8" fillId="37" borderId="15" xfId="0" applyNumberFormat="1" applyFont="1" applyFill="1" applyBorder="1" applyAlignment="1">
      <alignment horizontal="center" vertical="center" wrapText="1"/>
    </xf>
    <xf numFmtId="2" fontId="7" fillId="37" borderId="15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vertical="top" wrapText="1"/>
    </xf>
    <xf numFmtId="0" fontId="14" fillId="38" borderId="15" xfId="87" applyNumberFormat="1" applyFont="1" applyFill="1" applyBorder="1" applyAlignment="1">
      <alignment horizontal="center" vertical="center" wrapText="1"/>
    </xf>
    <xf numFmtId="2" fontId="14" fillId="38" borderId="15" xfId="87" applyNumberFormat="1" applyFont="1" applyFill="1" applyBorder="1" applyAlignment="1">
      <alignment horizontal="center" vertical="center" wrapText="1"/>
    </xf>
    <xf numFmtId="0" fontId="6" fillId="38" borderId="15" xfId="87" applyNumberFormat="1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top" wrapText="1"/>
    </xf>
    <xf numFmtId="0" fontId="7" fillId="37" borderId="15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59" fillId="38" borderId="15" xfId="87" applyNumberFormat="1" applyFont="1" applyFill="1" applyBorder="1" applyAlignment="1">
      <alignment horizontal="center" vertical="center" wrapText="1"/>
    </xf>
    <xf numFmtId="0" fontId="60" fillId="37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2" fontId="61" fillId="37" borderId="15" xfId="0" applyNumberFormat="1" applyFont="1" applyFill="1" applyBorder="1" applyAlignment="1">
      <alignment horizontal="center" vertical="center" wrapText="1"/>
    </xf>
    <xf numFmtId="2" fontId="60" fillId="37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vertical="top" wrapText="1"/>
    </xf>
    <xf numFmtId="0" fontId="61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7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49"/>
  <sheetViews>
    <sheetView tabSelected="1" view="pageBreakPreview" zoomScale="90" zoomScaleSheetLayoutView="90" zoomScalePageLayoutView="0" workbookViewId="0" topLeftCell="A1">
      <pane xSplit="1" ySplit="23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1" sqref="G41"/>
    </sheetView>
  </sheetViews>
  <sheetFormatPr defaultColWidth="9.140625" defaultRowHeight="12.75"/>
  <cols>
    <col min="1" max="1" width="52.281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4:11" ht="15.75" customHeight="1">
      <c r="D10" s="1"/>
      <c r="E10" s="1"/>
      <c r="F10" s="35" t="s">
        <v>26</v>
      </c>
      <c r="G10" s="35"/>
      <c r="H10" s="35"/>
      <c r="I10" s="35"/>
      <c r="J10" s="35"/>
      <c r="K10" s="35"/>
    </row>
    <row r="11" spans="4:11" ht="15.75" customHeight="1">
      <c r="D11" s="36" t="s">
        <v>15</v>
      </c>
      <c r="E11" s="36"/>
      <c r="F11" s="36"/>
      <c r="G11" s="36"/>
      <c r="H11" s="36"/>
      <c r="I11" s="36"/>
      <c r="J11" s="36"/>
      <c r="K11" s="36"/>
    </row>
    <row r="12" spans="4:11" ht="15.75" customHeight="1">
      <c r="D12" s="36" t="s">
        <v>29</v>
      </c>
      <c r="E12" s="36"/>
      <c r="F12" s="36"/>
      <c r="G12" s="36"/>
      <c r="H12" s="36"/>
      <c r="I12" s="36"/>
      <c r="J12" s="36"/>
      <c r="K12" s="36"/>
    </row>
    <row r="13" spans="4:11" ht="15.75" customHeight="1">
      <c r="D13" s="37" t="s">
        <v>21</v>
      </c>
      <c r="E13" s="37"/>
      <c r="F13" s="37"/>
      <c r="G13" s="37"/>
      <c r="H13" s="37"/>
      <c r="I13" s="37"/>
      <c r="J13" s="37"/>
      <c r="K13" s="37"/>
    </row>
    <row r="14" spans="4:11" ht="15.75" customHeight="1">
      <c r="D14" s="37"/>
      <c r="E14" s="37"/>
      <c r="F14" s="37"/>
      <c r="G14" s="37"/>
      <c r="H14" s="37"/>
      <c r="I14" s="37"/>
      <c r="J14" s="37"/>
      <c r="K14" s="37"/>
    </row>
    <row r="15" spans="4:11" ht="15.75" customHeight="1">
      <c r="D15" s="37"/>
      <c r="E15" s="37"/>
      <c r="F15" s="37"/>
      <c r="G15" s="37"/>
      <c r="H15" s="37"/>
      <c r="I15" s="37"/>
      <c r="J15" s="37"/>
      <c r="K15" s="37"/>
    </row>
    <row r="16" spans="4:11" ht="15.75" customHeight="1">
      <c r="D16" s="37"/>
      <c r="E16" s="37"/>
      <c r="F16" s="37"/>
      <c r="G16" s="37"/>
      <c r="H16" s="37"/>
      <c r="I16" s="37"/>
      <c r="J16" s="37"/>
      <c r="K16" s="37"/>
    </row>
    <row r="17" spans="4:11" ht="15.75" customHeight="1">
      <c r="D17" s="12"/>
      <c r="E17" s="12"/>
      <c r="F17" s="36" t="s">
        <v>20</v>
      </c>
      <c r="G17" s="36"/>
      <c r="H17" s="36"/>
      <c r="I17" s="36"/>
      <c r="J17" s="36"/>
      <c r="K17" s="36"/>
    </row>
    <row r="18" spans="4:11" ht="15.75" customHeight="1">
      <c r="D18" s="39" t="str">
        <f>$D$11</f>
        <v>к решению Воробейнского сельского Совета народных депутатов </v>
      </c>
      <c r="E18" s="39"/>
      <c r="F18" s="39"/>
      <c r="G18" s="39"/>
      <c r="H18" s="39"/>
      <c r="I18" s="39"/>
      <c r="J18" s="39"/>
      <c r="K18" s="39"/>
    </row>
    <row r="19" spans="4:11" ht="15.75" customHeight="1">
      <c r="D19" s="37" t="s">
        <v>19</v>
      </c>
      <c r="E19" s="37"/>
      <c r="F19" s="37"/>
      <c r="G19" s="37"/>
      <c r="H19" s="37"/>
      <c r="I19" s="37"/>
      <c r="J19" s="37"/>
      <c r="K19" s="37"/>
    </row>
    <row r="20" spans="4:11" ht="57.75" customHeight="1">
      <c r="D20" s="37" t="s">
        <v>23</v>
      </c>
      <c r="E20" s="37"/>
      <c r="F20" s="37"/>
      <c r="G20" s="37"/>
      <c r="H20" s="37"/>
      <c r="I20" s="37"/>
      <c r="J20" s="37"/>
      <c r="K20" s="37"/>
    </row>
    <row r="21" spans="1:11" ht="62.25" customHeight="1">
      <c r="A21" s="38" t="s">
        <v>22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8.75">
      <c r="A22" s="4"/>
      <c r="B22" s="4"/>
      <c r="C22" s="4"/>
      <c r="D22" s="4"/>
      <c r="E22" s="4"/>
      <c r="F22" s="4"/>
      <c r="G22" s="4"/>
      <c r="H22" s="4"/>
      <c r="I22" s="34" t="s">
        <v>4</v>
      </c>
      <c r="J22" s="34"/>
      <c r="K22" s="34"/>
    </row>
    <row r="23" spans="1:11" ht="31.5">
      <c r="A23" s="2" t="s">
        <v>0</v>
      </c>
      <c r="B23" s="2" t="s">
        <v>9</v>
      </c>
      <c r="C23" s="2" t="s">
        <v>10</v>
      </c>
      <c r="D23" s="2" t="s">
        <v>11</v>
      </c>
      <c r="E23" s="2" t="s">
        <v>12</v>
      </c>
      <c r="F23" s="2" t="s">
        <v>13</v>
      </c>
      <c r="G23" s="2" t="s">
        <v>1</v>
      </c>
      <c r="H23" s="3" t="s">
        <v>2</v>
      </c>
      <c r="I23" s="2" t="s">
        <v>7</v>
      </c>
      <c r="J23" s="2" t="s">
        <v>8</v>
      </c>
      <c r="K23" s="2" t="s">
        <v>18</v>
      </c>
    </row>
    <row r="24" spans="1:11" ht="15.75">
      <c r="A24" s="5" t="s">
        <v>3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6"/>
      <c r="I24" s="5">
        <v>8</v>
      </c>
      <c r="J24" s="5">
        <v>9</v>
      </c>
      <c r="K24" s="5">
        <v>10</v>
      </c>
    </row>
    <row r="25" spans="1:11" ht="15" customHeight="1" hidden="1">
      <c r="A25" s="7"/>
      <c r="B25" s="10"/>
      <c r="C25" s="7"/>
      <c r="D25" s="7"/>
      <c r="E25" s="7"/>
      <c r="F25" s="7"/>
      <c r="G25" s="7"/>
      <c r="H25" s="7">
        <v>340</v>
      </c>
      <c r="I25" s="11">
        <v>1524</v>
      </c>
      <c r="J25" s="11"/>
      <c r="K25" s="11"/>
    </row>
    <row r="26" spans="1:11" ht="48.75" customHeight="1">
      <c r="A26" s="17" t="s">
        <v>17</v>
      </c>
      <c r="B26" s="18">
        <v>22</v>
      </c>
      <c r="C26" s="18"/>
      <c r="D26" s="18"/>
      <c r="E26" s="18"/>
      <c r="F26" s="18"/>
      <c r="G26" s="18"/>
      <c r="H26" s="18"/>
      <c r="I26" s="19">
        <v>140000</v>
      </c>
      <c r="J26" s="24"/>
      <c r="K26" s="20"/>
    </row>
    <row r="27" spans="1:11" ht="36.75" customHeight="1">
      <c r="A27" s="22" t="s">
        <v>27</v>
      </c>
      <c r="B27" s="9">
        <v>22</v>
      </c>
      <c r="C27" s="9">
        <v>0</v>
      </c>
      <c r="D27" s="9">
        <v>21</v>
      </c>
      <c r="E27" s="9"/>
      <c r="F27" s="9"/>
      <c r="G27" s="9"/>
      <c r="H27" s="9"/>
      <c r="I27" s="15">
        <f>I28</f>
        <v>70000</v>
      </c>
      <c r="J27" s="27"/>
      <c r="K27" s="13"/>
    </row>
    <row r="28" spans="1:11" ht="36.75" customHeight="1">
      <c r="A28" s="21" t="str">
        <f>$A$38</f>
        <v>Воробейнская сельская администрация Жирятинского района Брянской области</v>
      </c>
      <c r="B28" s="9">
        <v>22</v>
      </c>
      <c r="C28" s="13">
        <v>0</v>
      </c>
      <c r="D28" s="13">
        <v>21</v>
      </c>
      <c r="E28" s="13">
        <v>922</v>
      </c>
      <c r="F28" s="13"/>
      <c r="G28" s="13"/>
      <c r="H28" s="13"/>
      <c r="I28" s="14">
        <f>I29</f>
        <v>70000</v>
      </c>
      <c r="J28" s="27"/>
      <c r="K28" s="13"/>
    </row>
    <row r="29" spans="1:11" ht="36.75" customHeight="1">
      <c r="A29" s="21" t="s">
        <v>27</v>
      </c>
      <c r="B29" s="9">
        <v>22</v>
      </c>
      <c r="C29" s="13">
        <v>0</v>
      </c>
      <c r="D29" s="13">
        <v>21</v>
      </c>
      <c r="E29" s="13">
        <v>922</v>
      </c>
      <c r="F29" s="13">
        <v>81710</v>
      </c>
      <c r="G29" s="13"/>
      <c r="H29" s="13"/>
      <c r="I29" s="14">
        <f>I30</f>
        <v>70000</v>
      </c>
      <c r="J29" s="27"/>
      <c r="K29" s="13"/>
    </row>
    <row r="30" spans="1:11" ht="36.75" customHeight="1">
      <c r="A30" s="21" t="str">
        <f>A40</f>
        <v>Закупка товаров, работ и услуг для обеспечения государственных  (муниципальных) нужд</v>
      </c>
      <c r="B30" s="9">
        <v>22</v>
      </c>
      <c r="C30" s="13">
        <v>0</v>
      </c>
      <c r="D30" s="13">
        <v>21</v>
      </c>
      <c r="E30" s="13">
        <v>922</v>
      </c>
      <c r="F30" s="13">
        <v>81710</v>
      </c>
      <c r="G30" s="13">
        <v>200</v>
      </c>
      <c r="H30" s="13"/>
      <c r="I30" s="14">
        <f>I31</f>
        <v>70000</v>
      </c>
      <c r="J30" s="27"/>
      <c r="K30" s="13"/>
    </row>
    <row r="31" spans="1:11" ht="36.75" customHeight="1">
      <c r="A31" s="21" t="str">
        <f>A41</f>
        <v>Иные закупки товаров, работ и услуг для  обеспечения государственных (муниципальных) нужд</v>
      </c>
      <c r="B31" s="9">
        <v>22</v>
      </c>
      <c r="C31" s="13">
        <v>0</v>
      </c>
      <c r="D31" s="13">
        <v>21</v>
      </c>
      <c r="E31" s="13">
        <v>922</v>
      </c>
      <c r="F31" s="13">
        <v>81710</v>
      </c>
      <c r="G31" s="13">
        <v>240</v>
      </c>
      <c r="H31" s="13"/>
      <c r="I31" s="14">
        <v>70000</v>
      </c>
      <c r="J31" s="27"/>
      <c r="K31" s="13"/>
    </row>
    <row r="32" spans="1:11" ht="21.75" customHeight="1">
      <c r="A32" s="22" t="s">
        <v>28</v>
      </c>
      <c r="B32" s="9">
        <v>22</v>
      </c>
      <c r="C32" s="9">
        <v>0</v>
      </c>
      <c r="D32" s="9">
        <v>22</v>
      </c>
      <c r="E32" s="9"/>
      <c r="F32" s="9"/>
      <c r="G32" s="9"/>
      <c r="H32" s="9"/>
      <c r="I32" s="15">
        <f>I33</f>
        <v>70000</v>
      </c>
      <c r="J32" s="27"/>
      <c r="K32" s="13"/>
    </row>
    <row r="33" spans="1:11" ht="36.75" customHeight="1">
      <c r="A33" s="21" t="str">
        <f>$A$38</f>
        <v>Воробейнская сельская администрация Жирятинского района Брянской области</v>
      </c>
      <c r="B33" s="9">
        <v>22</v>
      </c>
      <c r="C33" s="13">
        <v>0</v>
      </c>
      <c r="D33" s="13">
        <v>22</v>
      </c>
      <c r="E33" s="13">
        <v>922</v>
      </c>
      <c r="F33" s="13"/>
      <c r="G33" s="13"/>
      <c r="H33" s="13"/>
      <c r="I33" s="14">
        <f>I34</f>
        <v>70000</v>
      </c>
      <c r="J33" s="27"/>
      <c r="K33" s="13"/>
    </row>
    <row r="34" spans="1:11" ht="24" customHeight="1">
      <c r="A34" s="21" t="s">
        <v>28</v>
      </c>
      <c r="B34" s="9">
        <v>22</v>
      </c>
      <c r="C34" s="13">
        <v>0</v>
      </c>
      <c r="D34" s="13">
        <v>22</v>
      </c>
      <c r="E34" s="13">
        <v>922</v>
      </c>
      <c r="F34" s="13">
        <v>81730</v>
      </c>
      <c r="G34" s="13"/>
      <c r="H34" s="13"/>
      <c r="I34" s="14">
        <f>I35</f>
        <v>70000</v>
      </c>
      <c r="J34" s="27"/>
      <c r="K34" s="13"/>
    </row>
    <row r="35" spans="1:11" ht="36.75" customHeight="1">
      <c r="A35" s="21" t="str">
        <f>A30</f>
        <v>Закупка товаров, работ и услуг для обеспечения государственных  (муниципальных) нужд</v>
      </c>
      <c r="B35" s="9">
        <v>22</v>
      </c>
      <c r="C35" s="13">
        <v>0</v>
      </c>
      <c r="D35" s="13">
        <v>22</v>
      </c>
      <c r="E35" s="13">
        <v>922</v>
      </c>
      <c r="F35" s="13">
        <v>81730</v>
      </c>
      <c r="G35" s="13">
        <v>200</v>
      </c>
      <c r="H35" s="13"/>
      <c r="I35" s="14">
        <f>I36</f>
        <v>70000</v>
      </c>
      <c r="J35" s="27"/>
      <c r="K35" s="13"/>
    </row>
    <row r="36" spans="1:11" ht="36.75" customHeight="1">
      <c r="A36" s="21" t="str">
        <f>A31</f>
        <v>Иные закупки товаров, работ и услуг для  обеспечения государственных (муниципальных) нужд</v>
      </c>
      <c r="B36" s="9">
        <v>22</v>
      </c>
      <c r="C36" s="13">
        <v>0</v>
      </c>
      <c r="D36" s="13">
        <v>22</v>
      </c>
      <c r="E36" s="13">
        <v>922</v>
      </c>
      <c r="F36" s="13">
        <v>81730</v>
      </c>
      <c r="G36" s="13">
        <v>240</v>
      </c>
      <c r="H36" s="13"/>
      <c r="I36" s="14">
        <v>70000</v>
      </c>
      <c r="J36" s="27"/>
      <c r="K36" s="13"/>
    </row>
    <row r="37" spans="1:11" ht="31.5">
      <c r="A37" s="30" t="s">
        <v>24</v>
      </c>
      <c r="B37" s="25">
        <v>22</v>
      </c>
      <c r="C37" s="25">
        <v>0</v>
      </c>
      <c r="D37" s="25">
        <v>27</v>
      </c>
      <c r="E37" s="25"/>
      <c r="F37" s="25"/>
      <c r="G37" s="25"/>
      <c r="H37" s="25"/>
      <c r="I37" s="29">
        <v>0</v>
      </c>
      <c r="J37" s="27"/>
      <c r="K37" s="13"/>
    </row>
    <row r="38" spans="1:11" ht="31.5">
      <c r="A38" s="31" t="s">
        <v>16</v>
      </c>
      <c r="B38" s="27">
        <v>22</v>
      </c>
      <c r="C38" s="27">
        <v>0</v>
      </c>
      <c r="D38" s="27">
        <v>27</v>
      </c>
      <c r="E38" s="27">
        <v>922</v>
      </c>
      <c r="F38" s="27"/>
      <c r="G38" s="27"/>
      <c r="H38" s="27"/>
      <c r="I38" s="28">
        <v>0</v>
      </c>
      <c r="J38" s="27"/>
      <c r="K38" s="13"/>
    </row>
    <row r="39" spans="1:11" ht="31.5">
      <c r="A39" s="32" t="s">
        <v>24</v>
      </c>
      <c r="B39" s="27">
        <v>22</v>
      </c>
      <c r="C39" s="27">
        <v>0</v>
      </c>
      <c r="D39" s="27">
        <v>27</v>
      </c>
      <c r="E39" s="27">
        <v>922</v>
      </c>
      <c r="F39" s="27" t="s">
        <v>25</v>
      </c>
      <c r="G39" s="27"/>
      <c r="H39" s="27"/>
      <c r="I39" s="28">
        <v>0</v>
      </c>
      <c r="J39" s="27"/>
      <c r="K39" s="13"/>
    </row>
    <row r="40" spans="1:11" ht="31.5">
      <c r="A40" s="32" t="s">
        <v>6</v>
      </c>
      <c r="B40" s="27">
        <v>22</v>
      </c>
      <c r="C40" s="27">
        <v>0</v>
      </c>
      <c r="D40" s="27">
        <v>27</v>
      </c>
      <c r="E40" s="27">
        <v>922</v>
      </c>
      <c r="F40" s="27" t="s">
        <v>25</v>
      </c>
      <c r="G40" s="27">
        <v>200</v>
      </c>
      <c r="H40" s="27"/>
      <c r="I40" s="28">
        <v>0</v>
      </c>
      <c r="J40" s="27"/>
      <c r="K40" s="13"/>
    </row>
    <row r="41" spans="1:11" ht="47.25">
      <c r="A41" s="32" t="s">
        <v>5</v>
      </c>
      <c r="B41" s="27">
        <v>22</v>
      </c>
      <c r="C41" s="27">
        <v>0</v>
      </c>
      <c r="D41" s="27">
        <v>27</v>
      </c>
      <c r="E41" s="27">
        <v>922</v>
      </c>
      <c r="F41" s="27" t="s">
        <v>25</v>
      </c>
      <c r="G41" s="27">
        <v>240</v>
      </c>
      <c r="H41" s="27"/>
      <c r="I41" s="28">
        <v>0</v>
      </c>
      <c r="J41" s="27"/>
      <c r="K41" s="13"/>
    </row>
    <row r="42" spans="1:12" ht="24.75" customHeight="1">
      <c r="A42" s="8" t="s">
        <v>14</v>
      </c>
      <c r="B42" s="8"/>
      <c r="C42" s="8"/>
      <c r="D42" s="8"/>
      <c r="E42" s="8"/>
      <c r="F42" s="8"/>
      <c r="G42" s="8"/>
      <c r="H42" s="33"/>
      <c r="I42" s="16">
        <v>140000</v>
      </c>
      <c r="J42" s="26"/>
      <c r="K42" s="8"/>
      <c r="L42" t="e">
        <f>SUM(#REF!)</f>
        <v>#REF!</v>
      </c>
    </row>
    <row r="48" ht="12.75" hidden="1"/>
    <row r="49" ht="12.75">
      <c r="I49" s="23">
        <f>I42-I45</f>
        <v>140000</v>
      </c>
    </row>
  </sheetData>
  <sheetProtection/>
  <mergeCells count="10">
    <mergeCell ref="I22:K22"/>
    <mergeCell ref="F10:K10"/>
    <mergeCell ref="D11:K11"/>
    <mergeCell ref="D19:K19"/>
    <mergeCell ref="D20:K20"/>
    <mergeCell ref="A21:K21"/>
    <mergeCell ref="D18:K18"/>
    <mergeCell ref="F17:K17"/>
    <mergeCell ref="D12:K12"/>
    <mergeCell ref="D13:K16"/>
  </mergeCells>
  <printOptions/>
  <pageMargins left="0.7086614173228347" right="0" top="0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2019-09-10T07:03:38Z</dcterms:modified>
  <cp:category/>
  <cp:version/>
  <cp:contentType/>
  <cp:contentStatus/>
</cp:coreProperties>
</file>