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сайт\ДЛЯ САЙТА\27052019\ДЛЯ РАЗМЕЩЕНИЯ\1kv19\"/>
    </mc:Choice>
  </mc:AlternateContent>
  <bookViews>
    <workbookView xWindow="630" yWindow="615" windowWidth="17895" windowHeight="11130"/>
  </bookViews>
  <sheets>
    <sheet name="Документ" sheetId="2" r:id="rId1"/>
  </sheets>
  <definedNames>
    <definedName name="_xlnm.Print_Titles" localSheetId="0">Документ!$10:$11</definedName>
  </definedNames>
  <calcPr calcId="162913"/>
</workbook>
</file>

<file path=xl/calcChain.xml><?xml version="1.0" encoding="utf-8"?>
<calcChain xmlns="http://schemas.openxmlformats.org/spreadsheetml/2006/main">
  <c r="AB13" i="2" l="1"/>
  <c r="AB14" i="2"/>
  <c r="AB15" i="2"/>
  <c r="AB16" i="2"/>
  <c r="AB19" i="2"/>
  <c r="AB20" i="2"/>
  <c r="AB22" i="2"/>
  <c r="AB23" i="2"/>
  <c r="AB24" i="2"/>
  <c r="AB25" i="2"/>
  <c r="AB26" i="2"/>
  <c r="AB27" i="2"/>
  <c r="AB28" i="2"/>
  <c r="AB29" i="2"/>
  <c r="AB30" i="2"/>
  <c r="AB31" i="2"/>
  <c r="AB32" i="2"/>
  <c r="AB33" i="2"/>
  <c r="AB34" i="2"/>
  <c r="AB35" i="2"/>
  <c r="AB36" i="2"/>
  <c r="AB38" i="2"/>
  <c r="AB39" i="2"/>
  <c r="AB40" i="2"/>
  <c r="AB41" i="2"/>
  <c r="AB42" i="2"/>
  <c r="AB43" i="2"/>
  <c r="AB44" i="2"/>
  <c r="AB45" i="2"/>
  <c r="AB46" i="2"/>
  <c r="AB47" i="2"/>
  <c r="AB48" i="2"/>
  <c r="AB49" i="2"/>
  <c r="AB12" i="2"/>
  <c r="Z37" i="2" l="1"/>
  <c r="AB37" i="2" s="1"/>
  <c r="AA37" i="2"/>
  <c r="Z21" i="2"/>
  <c r="AB21" i="2" s="1"/>
  <c r="AA21" i="2"/>
</calcChain>
</file>

<file path=xl/sharedStrings.xml><?xml version="1.0" encoding="utf-8"?>
<sst xmlns="http://schemas.openxmlformats.org/spreadsheetml/2006/main" count="150" uniqueCount="115">
  <si>
    <t>Код</t>
  </si>
  <si>
    <t>Наименование показателя</t>
  </si>
  <si>
    <t/>
  </si>
  <si>
    <t>Документ</t>
  </si>
  <si>
    <t>Плательщик</t>
  </si>
  <si>
    <t>Расхождение за отчетный период</t>
  </si>
  <si>
    <t>Расхождение кассового плана</t>
  </si>
  <si>
    <t>00010000000000000000</t>
  </si>
  <si>
    <t xml:space="preserve">      НАЛОГОВЫЕ И НЕНАЛОГОВЫЕ ДОХОДЫ</t>
  </si>
  <si>
    <t>00010100000000000000</t>
  </si>
  <si>
    <t xml:space="preserve">        НАЛОГИ НА ПРИБЫЛЬ, ДОХОДЫ</t>
  </si>
  <si>
    <t>00010102000000000000</t>
  </si>
  <si>
    <t xml:space="preserve">          Налог на доходы физических лиц</t>
  </si>
  <si>
    <t>00010102010000000000</t>
  </si>
  <si>
    <t xml:space="preserve">            Налог на доходы физических лиц с доходов,источником которых являеться налоговый агент,за исключением доходов,в отношении которых исчесление и уплата налога осущствеляется в соответствии со ст.227,227.1, и 228 Налогового кодекса Российской Федерации</t>
  </si>
  <si>
    <t>00010102010010000000</t>
  </si>
  <si>
    <t xml:space="preserve">          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</si>
  <si>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</si>
  <si>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00010102020010000000</t>
  </si>
  <si>
    <t xml:space="preserve">          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</si>
  <si>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00010102030010000000</t>
  </si>
  <si>
    <t xml:space="preserve">              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</si>
  <si>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00010500000000000000</t>
  </si>
  <si>
    <t>00010503000000000000</t>
  </si>
  <si>
    <t xml:space="preserve">          Единый сельскохозяйственный налог</t>
  </si>
  <si>
    <t>00010503010010000110</t>
  </si>
  <si>
    <t xml:space="preserve">                  Единый сельскохозяйственный налог</t>
  </si>
  <si>
    <t>00010600000000000000</t>
  </si>
  <si>
    <t xml:space="preserve">        НАЛОГИ НА ИМУЩЕСТВО</t>
  </si>
  <si>
    <t>00010601000000000000</t>
  </si>
  <si>
    <t xml:space="preserve">          Налог на имущество физических лиц</t>
  </si>
  <si>
    <t>00010601030100000000</t>
  </si>
  <si>
    <t xml:space="preserve">                Налог на имущество физических лиц взымаемых по ставкам .применяемым к объектам налогооблажения расположенным в границах сельских поселений</t>
  </si>
  <si>
    <t>00010601030100000110</t>
  </si>
  <si>
    <t>00010606000000000000</t>
  </si>
  <si>
    <t xml:space="preserve">          Земельный налог</t>
  </si>
  <si>
    <t>00010606030000000000</t>
  </si>
  <si>
    <t xml:space="preserve">            Земельный налог с организаций</t>
  </si>
  <si>
    <t>00010606033100000000</t>
  </si>
  <si>
    <t xml:space="preserve">                Земельный налог с организаций, обладающих земельным участком, расположенным в границах сельских поселений</t>
  </si>
  <si>
    <t>00010606033100000110</t>
  </si>
  <si>
    <t>00010606040000000000</t>
  </si>
  <si>
    <t xml:space="preserve">            Земельный налог с физических лиц</t>
  </si>
  <si>
    <t>00010606043100000000</t>
  </si>
  <si>
    <t xml:space="preserve">                Земельный налог с физических лиц. обладающих земельным участком. расположенным в границах сельских поселений</t>
  </si>
  <si>
    <t>00010606043100000110</t>
  </si>
  <si>
    <t>00011100000000000000</t>
  </si>
  <si>
    <t xml:space="preserve">        ДОХОДЫ ОТ ИСПОЛЬЗОВАНИЯ ИМУЩЕСТВА, НАХОДЯЩЕГОСЯ В ГОСУДАРСТВЕННОЙ И МУНИЦИПАЛЬНОЙ СОБСТВЕННОСТИ</t>
  </si>
  <si>
    <t>00011105000000000000</t>
  </si>
  <si>
    <t xml:space="preserve">          Доходы получаемые в виде арендной либо иной платы за передачу в возмездное пользование государственного и муниципального имущества (за исключением имущнства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</si>
  <si>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00011105030000000000</t>
  </si>
  <si>
    <t xml:space="preserve">           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</si>
  <si>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00011105035100000000</t>
  </si>
  <si>
    <t xml:space="preserve">               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</si>
  <si>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00011105035100000120</t>
  </si>
  <si>
    <t>00011400000000000000</t>
  </si>
  <si>
    <t xml:space="preserve">        ДОХОДЫ ОТ ПРОДАЖИ МАТЕРИАЛЬНЫХ И НЕМАТЕРИАЛЬНЫХ АКТИВОВ</t>
  </si>
  <si>
    <t>00011406000000000000</t>
  </si>
  <si>
    <t xml:space="preserve">          Доходы от продажи земельных участков, находящихся в государственной и муниципальной собственности</t>
  </si>
  <si>
    <t>00011406020000000000</t>
  </si>
  <si>
    <t xml:space="preserve">          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</si>
  <si>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00011406025100000430</t>
  </si>
  <si>
    <t xml:space="preserve">                  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</si>
  <si>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00020000000000000000</t>
  </si>
  <si>
    <t xml:space="preserve">      БЕЗВОЗМЕЗДНЫЕ ПОСТУПЛЕНИЯ</t>
  </si>
  <si>
    <t>00020200000000000000</t>
  </si>
  <si>
    <t xml:space="preserve">        БЕЗВОЗМЕЗДНЫЕ ПОСТУПЛЕНИЯ ОТ ДРУГИХ БЮДЖЕТОВ БЮДЖЕТНОЙ СИСТЕМЫ РОССИЙСКОЙ ФЕДЕРАЦИИ</t>
  </si>
  <si>
    <t>00020215001000000000</t>
  </si>
  <si>
    <t>00020215001100000000</t>
  </si>
  <si>
    <t xml:space="preserve">                Дотации бюджетам сельских поселений на выравнивание уровня бюджетной обеспеченности</t>
  </si>
  <si>
    <t>00020215001100000150</t>
  </si>
  <si>
    <t>00020235000000000000</t>
  </si>
  <si>
    <t>00020235118000000000</t>
  </si>
  <si>
    <t>00020235118100000000</t>
  </si>
  <si>
    <t xml:space="preserve">              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</si>
  <si>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00020235118100000150</t>
  </si>
  <si>
    <t>00020240000000000000</t>
  </si>
  <si>
    <t xml:space="preserve">          Иные межбюджетные трансферты</t>
  </si>
  <si>
    <t>00020240014000000000</t>
  </si>
  <si>
    <t xml:space="preserve">            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</si>
  <si>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00020240014100000000</t>
  </si>
  <si>
    <t xml:space="preserve">                Межбюджетные трасферты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соответсвии с заключенными соглашениями</t>
  </si>
  <si>
    <t>00020240014100000150</t>
  </si>
  <si>
    <t>ИТОГО ДОХОДОВ</t>
  </si>
  <si>
    <t>Приложение № 1</t>
  </si>
  <si>
    <t>к постановлению Воробейнской сельской</t>
  </si>
  <si>
    <t>00010102000000000110</t>
  </si>
  <si>
    <t>00010102010000000110</t>
  </si>
  <si>
    <t>00010102020010000110</t>
  </si>
  <si>
    <t>00010102030010000110</t>
  </si>
  <si>
    <t>00010503000010000110</t>
  </si>
  <si>
    <t>НАЛОГ НА СОВОКУПНЫЙ ДОХОД</t>
  </si>
  <si>
    <t>00010601000000000110</t>
  </si>
  <si>
    <t>00010606000000000110</t>
  </si>
  <si>
    <t>00010606030000000110</t>
  </si>
  <si>
    <t>00010606040000000110</t>
  </si>
  <si>
    <t>00011105000000000120</t>
  </si>
  <si>
    <t>00011105030000000120</t>
  </si>
  <si>
    <t>00011406000000000430</t>
  </si>
  <si>
    <t>00011406020000000430</t>
  </si>
  <si>
    <t xml:space="preserve">          Дотации бюджетам бюджетной системы Российской Федерации</t>
  </si>
  <si>
    <t xml:space="preserve">              Дотации на выравнивание бюджетной обеспеченности</t>
  </si>
  <si>
    <t>00020210000000000150</t>
  </si>
  <si>
    <t>00020215001000000150</t>
  </si>
  <si>
    <t>00020230000000000150</t>
  </si>
  <si>
    <t xml:space="preserve"> Субвенции бюджетам бюджетной системы Российской Федерации</t>
  </si>
  <si>
    <t>00020235118000000150</t>
  </si>
  <si>
    <t xml:space="preserve">              Субвенции бюджетам  на осуществление первичного воинского учета на территориях, где отсутствуют военные комиссариаты</t>
  </si>
  <si>
    <t>00020240000000000150</t>
  </si>
  <si>
    <t>00020240014000000150</t>
  </si>
  <si>
    <t>администрации № 19    от "08"    апреля 2019 года</t>
  </si>
  <si>
    <t>Процент исполнения к прогнозным параметрам доходов</t>
  </si>
  <si>
    <t>Уточненные назначения на 2019 год, рублей</t>
  </si>
  <si>
    <t>Кассовое исполнение                       за 1 квартал 2019 года, рублей</t>
  </si>
  <si>
    <t>Доходы бюджета муниципального образования "Воробейнское сельское поселение" за 1 квартал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</si>
</sst>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0"/>
      <color rgb="FF000000"/>
      <name val="Arial Cyr"/>
      <charset val="204"/>
    </font>
    <font>
      <b/>
      <sz val="10"/>
      <color rgb="FF000000"/>
      <name val="Arial Cyr"/>
      <charset val="204"/>
    </font>
    <font>
      <b/>
      <sz val="11"/>
      <name val="Arial Cyr"/>
    </font>
  </fonts>
  <fills count="6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2">
    <xf numFmtId="0" fontId="0" fillId="0" borderId="0"/>
    <xf numFmtId="0" fontId="1" fillId="0" borderId="1">
      <alignment horizontal="left"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3">
      <alignment horizontal="center" vertical="center" wrapText="1"/>
    </xf>
    <xf numFmtId="1" fontId="1" fillId="0" borderId="2">
      <alignment horizontal="center" vertical="top" shrinkToFit="1"/>
    </xf>
    <xf numFmtId="0" fontId="1" fillId="0" borderId="2">
      <alignment horizontal="left" vertical="top" wrapText="1"/>
    </xf>
    <xf numFmtId="0" fontId="1" fillId="0" borderId="2">
      <alignment horizontal="center" vertical="top" wrapText="1"/>
    </xf>
    <xf numFmtId="4" fontId="3" fillId="2" borderId="2">
      <alignment horizontal="right" vertical="top" shrinkToFit="1"/>
    </xf>
    <xf numFmtId="10" fontId="3" fillId="2" borderId="2">
      <alignment horizontal="center" vertical="top" shrinkToFit="1"/>
    </xf>
    <xf numFmtId="1" fontId="3" fillId="0" borderId="2">
      <alignment horizontal="left" vertical="top" shrinkToFit="1"/>
    </xf>
    <xf numFmtId="1" fontId="3" fillId="0" borderId="4">
      <alignment horizontal="left" vertical="top" shrinkToFit="1"/>
    </xf>
    <xf numFmtId="4" fontId="3" fillId="3" borderId="2">
      <alignment horizontal="right" vertical="top" shrinkToFit="1"/>
    </xf>
    <xf numFmtId="10" fontId="3" fillId="3" borderId="2">
      <alignment horizontal="center" vertical="top" shrinkToFi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4" fontId="1" fillId="0" borderId="2">
      <alignment horizontal="right" vertical="top" shrinkToFit="1"/>
    </xf>
    <xf numFmtId="10" fontId="1" fillId="0" borderId="2">
      <alignment horizontal="center" vertical="top" shrinkToFit="1"/>
    </xf>
    <xf numFmtId="0" fontId="1" fillId="4" borderId="1">
      <alignment horizontal="left"/>
    </xf>
  </cellStyleXfs>
  <cellXfs count="62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>
      <alignment horizontal="left" wrapText="1"/>
    </xf>
    <xf numFmtId="0" fontId="1" fillId="0" borderId="1" xfId="2" applyNumberFormat="1" applyProtection="1"/>
    <xf numFmtId="0" fontId="2" fillId="0" borderId="1" xfId="3" applyNumberFormat="1" applyProtection="1">
      <alignment horizontal="center" wrapText="1"/>
    </xf>
    <xf numFmtId="0" fontId="2" fillId="0" borderId="1" xfId="4" applyNumberFormat="1" applyProtection="1">
      <alignment horizontal="center"/>
    </xf>
    <xf numFmtId="0" fontId="1" fillId="0" borderId="2" xfId="12" applyNumberFormat="1" applyProtection="1">
      <alignment horizontal="center" vertical="center" wrapText="1"/>
    </xf>
    <xf numFmtId="0" fontId="1" fillId="0" borderId="3" xfId="13" applyNumberFormat="1" applyProtection="1">
      <alignment horizontal="center" vertical="center" wrapText="1"/>
    </xf>
    <xf numFmtId="1" fontId="1" fillId="0" borderId="2" xfId="14" applyNumberFormat="1" applyProtection="1">
      <alignment horizontal="center" vertical="top" shrinkToFit="1"/>
    </xf>
    <xf numFmtId="0" fontId="1" fillId="0" borderId="2" xfId="15" applyNumberFormat="1" applyProtection="1">
      <alignment horizontal="left" vertical="top" wrapText="1"/>
    </xf>
    <xf numFmtId="0" fontId="1" fillId="0" borderId="2" xfId="16" applyNumberFormat="1" applyProtection="1">
      <alignment horizontal="center" vertical="top" wrapText="1"/>
    </xf>
    <xf numFmtId="4" fontId="3" fillId="2" borderId="2" xfId="17" applyNumberFormat="1" applyProtection="1">
      <alignment horizontal="right" vertical="top" shrinkToFit="1"/>
    </xf>
    <xf numFmtId="10" fontId="3" fillId="2" borderId="2" xfId="18" applyNumberFormat="1" applyProtection="1">
      <alignment horizontal="center" vertical="top" shrinkToFit="1"/>
    </xf>
    <xf numFmtId="1" fontId="3" fillId="0" borderId="4" xfId="20" applyNumberFormat="1" applyProtection="1">
      <alignment horizontal="left" vertical="top" shrinkToFit="1"/>
    </xf>
    <xf numFmtId="4" fontId="3" fillId="3" borderId="2" xfId="21" applyNumberFormat="1" applyProtection="1">
      <alignment horizontal="right" vertical="top" shrinkToFit="1"/>
    </xf>
    <xf numFmtId="10" fontId="3" fillId="3" borderId="2" xfId="22" applyNumberFormat="1" applyProtection="1">
      <alignment horizontal="center" vertical="top" shrinkToFit="1"/>
    </xf>
    <xf numFmtId="49" fontId="1" fillId="0" borderId="2" xfId="14" applyNumberFormat="1" applyProtection="1">
      <alignment horizontal="center" vertical="top" shrinkToFit="1"/>
    </xf>
    <xf numFmtId="2" fontId="3" fillId="5" borderId="2" xfId="18" applyNumberFormat="1" applyFill="1" applyAlignment="1" applyProtection="1">
      <alignment horizontal="center" vertical="center" shrinkToFit="1"/>
    </xf>
    <xf numFmtId="4" fontId="3" fillId="5" borderId="2" xfId="21" applyNumberFormat="1" applyFill="1" applyAlignment="1" applyProtection="1">
      <alignment horizontal="center" vertical="center" shrinkToFit="1"/>
    </xf>
    <xf numFmtId="4" fontId="5" fillId="5" borderId="2" xfId="17" applyNumberFormat="1" applyFont="1" applyFill="1" applyAlignment="1" applyProtection="1">
      <alignment horizontal="center" vertical="center" shrinkToFit="1"/>
    </xf>
    <xf numFmtId="2" fontId="5" fillId="5" borderId="2" xfId="18" applyNumberFormat="1" applyFont="1" applyFill="1" applyAlignment="1" applyProtection="1">
      <alignment horizontal="center" vertical="center" shrinkToFit="1"/>
    </xf>
    <xf numFmtId="1" fontId="6" fillId="0" borderId="2" xfId="14" applyNumberFormat="1" applyFont="1" applyProtection="1">
      <alignment horizontal="center" vertical="top" shrinkToFit="1"/>
    </xf>
    <xf numFmtId="0" fontId="6" fillId="0" borderId="2" xfId="15" applyNumberFormat="1" applyFont="1" applyProtection="1">
      <alignment horizontal="left" vertical="top" wrapText="1"/>
    </xf>
    <xf numFmtId="0" fontId="6" fillId="0" borderId="2" xfId="16" applyNumberFormat="1" applyFont="1" applyProtection="1">
      <alignment horizontal="center" vertical="top" wrapText="1"/>
    </xf>
    <xf numFmtId="4" fontId="6" fillId="2" borderId="2" xfId="17" applyNumberFormat="1" applyFont="1" applyProtection="1">
      <alignment horizontal="right" vertical="top" shrinkToFit="1"/>
    </xf>
    <xf numFmtId="4" fontId="6" fillId="5" borderId="2" xfId="17" applyNumberFormat="1" applyFont="1" applyFill="1" applyAlignment="1" applyProtection="1">
      <alignment horizontal="center" vertical="center" shrinkToFit="1"/>
    </xf>
    <xf numFmtId="2" fontId="6" fillId="5" borderId="2" xfId="18" applyNumberFormat="1" applyFont="1" applyFill="1" applyAlignment="1" applyProtection="1">
      <alignment horizontal="center" vertical="center" shrinkToFit="1"/>
    </xf>
    <xf numFmtId="49" fontId="6" fillId="0" borderId="2" xfId="14" applyNumberFormat="1" applyFont="1" applyProtection="1">
      <alignment horizontal="center" vertical="top" shrinkToFit="1"/>
    </xf>
    <xf numFmtId="0" fontId="1" fillId="0" borderId="5" xfId="11" applyNumberFormat="1" applyBorder="1" applyAlignment="1" applyProtection="1">
      <alignment horizontal="center" vertical="center" wrapText="1"/>
    </xf>
    <xf numFmtId="0" fontId="1" fillId="0" borderId="6" xfId="11" applyNumberFormat="1" applyBorder="1" applyAlignment="1" applyProtection="1">
      <alignment horizontal="center" vertical="center" wrapText="1"/>
    </xf>
    <xf numFmtId="0" fontId="1" fillId="0" borderId="7" xfId="11" applyNumberFormat="1" applyBorder="1" applyAlignment="1" applyProtection="1">
      <alignment horizontal="center" vertical="center" wrapText="1"/>
    </xf>
    <xf numFmtId="0" fontId="1" fillId="0" borderId="8" xfId="11" applyNumberFormat="1" applyBorder="1" applyAlignment="1" applyProtection="1">
      <alignment horizontal="center" vertical="center" wrapText="1"/>
    </xf>
    <xf numFmtId="0" fontId="1" fillId="0" borderId="9" xfId="11" applyNumberFormat="1" applyBorder="1" applyAlignment="1" applyProtection="1">
      <alignment horizontal="center" vertical="center" wrapText="1"/>
    </xf>
    <xf numFmtId="0" fontId="1" fillId="0" borderId="10" xfId="11" applyNumberFormat="1" applyBorder="1" applyAlignment="1" applyProtection="1">
      <alignment horizontal="center" vertical="center" wrapText="1"/>
    </xf>
    <xf numFmtId="0" fontId="1" fillId="0" borderId="11" xfId="11" applyBorder="1" applyAlignment="1">
      <alignment horizontal="center" vertical="center" wrapText="1"/>
    </xf>
    <xf numFmtId="0" fontId="1" fillId="0" borderId="12" xfId="11" applyBorder="1" applyAlignment="1">
      <alignment horizontal="center" vertical="center" wrapText="1"/>
    </xf>
    <xf numFmtId="0" fontId="1" fillId="0" borderId="1" xfId="1" applyNumberFormat="1" applyProtection="1">
      <alignment horizontal="left" wrapText="1"/>
    </xf>
    <xf numFmtId="0" fontId="1" fillId="0" borderId="1" xfId="1">
      <alignment horizontal="left" wrapText="1"/>
    </xf>
    <xf numFmtId="1" fontId="3" fillId="0" borderId="2" xfId="19" applyNumberFormat="1" applyProtection="1">
      <alignment horizontal="left" vertical="top" shrinkToFit="1"/>
    </xf>
    <xf numFmtId="1" fontId="3" fillId="0" borderId="2" xfId="19">
      <alignment horizontal="left" vertical="top" shrinkToFit="1"/>
    </xf>
    <xf numFmtId="0" fontId="1" fillId="0" borderId="2" xfId="11" applyNumberFormat="1" applyProtection="1">
      <alignment horizontal="center" vertical="center" wrapText="1"/>
    </xf>
    <xf numFmtId="0" fontId="1" fillId="0" borderId="2" xfId="11">
      <alignment horizontal="center" vertical="center" wrapText="1"/>
    </xf>
    <xf numFmtId="0" fontId="1" fillId="0" borderId="2" xfId="6" applyNumberFormat="1" applyProtection="1">
      <alignment horizontal="center" vertical="center" wrapText="1"/>
    </xf>
    <xf numFmtId="0" fontId="1" fillId="0" borderId="2" xfId="6">
      <alignment horizontal="center" vertical="center" wrapText="1"/>
    </xf>
    <xf numFmtId="0" fontId="1" fillId="0" borderId="2" xfId="7" applyNumberFormat="1" applyProtection="1">
      <alignment horizontal="center" vertical="center" wrapText="1"/>
    </xf>
    <xf numFmtId="0" fontId="1" fillId="0" borderId="2" xfId="7">
      <alignment horizontal="center" vertical="center" wrapText="1"/>
    </xf>
    <xf numFmtId="0" fontId="1" fillId="0" borderId="2" xfId="8" applyNumberFormat="1" applyProtection="1">
      <alignment horizontal="center" vertical="center" wrapText="1"/>
    </xf>
    <xf numFmtId="0" fontId="1" fillId="0" borderId="2" xfId="8">
      <alignment horizontal="center" vertical="center" wrapText="1"/>
    </xf>
    <xf numFmtId="0" fontId="1" fillId="0" borderId="2" xfId="9" applyNumberFormat="1" applyProtection="1">
      <alignment horizontal="center" vertical="center" wrapText="1"/>
    </xf>
    <xf numFmtId="0" fontId="1" fillId="0" borderId="2" xfId="9">
      <alignment horizontal="center" vertical="center" wrapText="1"/>
    </xf>
    <xf numFmtId="0" fontId="1" fillId="0" borderId="2" xfId="10" applyNumberFormat="1" applyProtection="1">
      <alignment horizontal="center" vertical="center" wrapText="1"/>
    </xf>
    <xf numFmtId="0" fontId="1" fillId="0" borderId="2" xfId="10">
      <alignment horizontal="center" vertical="center" wrapText="1"/>
    </xf>
    <xf numFmtId="0" fontId="1" fillId="0" borderId="2" xfId="12" applyNumberFormat="1" applyProtection="1">
      <alignment horizontal="center" vertical="center" wrapText="1"/>
    </xf>
    <xf numFmtId="0" fontId="1" fillId="0" borderId="2" xfId="12">
      <alignment horizontal="center" vertical="center" wrapText="1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2" fillId="0" borderId="1" xfId="4" applyNumberFormat="1" applyProtection="1">
      <alignment horizontal="center"/>
    </xf>
    <xf numFmtId="0" fontId="2" fillId="0" borderId="1" xfId="4">
      <alignment horizontal="center"/>
    </xf>
    <xf numFmtId="0" fontId="1" fillId="0" borderId="1" xfId="5" applyNumberFormat="1" applyProtection="1">
      <alignment horizontal="right"/>
    </xf>
    <xf numFmtId="0" fontId="1" fillId="0" borderId="1" xfId="5">
      <alignment horizontal="right"/>
    </xf>
    <xf numFmtId="0" fontId="7" fillId="0" borderId="1" xfId="3" applyNumberFormat="1" applyFont="1" applyProtection="1">
      <alignment horizontal="center" wrapText="1"/>
    </xf>
    <xf numFmtId="0" fontId="7" fillId="0" borderId="1" xfId="3" applyFont="1">
      <alignment horizontal="center" wrapText="1"/>
    </xf>
  </cellXfs>
  <cellStyles count="32">
    <cellStyle name="br" xfId="25"/>
    <cellStyle name="col" xfId="24"/>
    <cellStyle name="style0" xfId="26"/>
    <cellStyle name="td" xfId="27"/>
    <cellStyle name="tr" xfId="23"/>
    <cellStyle name="xl21" xfId="28"/>
    <cellStyle name="xl22" xfId="6"/>
    <cellStyle name="xl23" xfId="14"/>
    <cellStyle name="xl24" xfId="2"/>
    <cellStyle name="xl25" xfId="7"/>
    <cellStyle name="xl26" xfId="16"/>
    <cellStyle name="xl27" xfId="8"/>
    <cellStyle name="xl28" xfId="9"/>
    <cellStyle name="xl29" xfId="10"/>
    <cellStyle name="xl30" xfId="12"/>
    <cellStyle name="xl31" xfId="11"/>
    <cellStyle name="xl32" xfId="19"/>
    <cellStyle name="xl33" xfId="20"/>
    <cellStyle name="xl34" xfId="29"/>
    <cellStyle name="xl35" xfId="21"/>
    <cellStyle name="xl36" xfId="1"/>
    <cellStyle name="xl37" xfId="13"/>
    <cellStyle name="xl38" xfId="30"/>
    <cellStyle name="xl39" xfId="22"/>
    <cellStyle name="xl40" xfId="3"/>
    <cellStyle name="xl41" xfId="4"/>
    <cellStyle name="xl42" xfId="5"/>
    <cellStyle name="xl43" xfId="31"/>
    <cellStyle name="xl44" xfId="15"/>
    <cellStyle name="xl45" xfId="17"/>
    <cellStyle name="xl46" xfId="18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G51"/>
  <sheetViews>
    <sheetView showGridLines="0" showZeros="0" tabSelected="1" view="pageBreakPreview" zoomScaleNormal="100" zoomScaleSheetLayoutView="100" workbookViewId="0">
      <pane ySplit="11" topLeftCell="A42" activePane="bottomLeft" state="frozen"/>
      <selection pane="bottomLeft" activeCell="A7" sqref="A7:AD7"/>
    </sheetView>
  </sheetViews>
  <sheetFormatPr defaultRowHeight="15" outlineLevelRow="6" x14ac:dyDescent="0.25"/>
  <cols>
    <col min="1" max="1" width="21.7109375" style="1" customWidth="1"/>
    <col min="2" max="2" width="70.42578125" style="1" customWidth="1"/>
    <col min="3" max="16" width="9.140625" style="1" hidden="1"/>
    <col min="17" max="17" width="18.7109375" style="1" customWidth="1"/>
    <col min="18" max="25" width="9.140625" style="1" hidden="1"/>
    <col min="26" max="26" width="19.140625" style="1" customWidth="1"/>
    <col min="27" max="27" width="9.140625" style="1" hidden="1"/>
    <col min="28" max="28" width="16.28515625" style="1" customWidth="1"/>
    <col min="29" max="32" width="9.140625" style="1" hidden="1"/>
    <col min="33" max="33" width="9.140625" style="1" customWidth="1"/>
    <col min="34" max="16384" width="9.140625" style="1"/>
  </cols>
  <sheetData>
    <row r="3" spans="1:33" x14ac:dyDescent="0.25">
      <c r="Z3" s="54" t="s">
        <v>84</v>
      </c>
      <c r="AA3" s="54"/>
      <c r="AB3" s="54"/>
    </row>
    <row r="4" spans="1:33" x14ac:dyDescent="0.25">
      <c r="Q4" s="55" t="s">
        <v>85</v>
      </c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</row>
    <row r="5" spans="1:33" x14ac:dyDescent="0.25">
      <c r="Q5" s="55" t="s">
        <v>110</v>
      </c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</row>
    <row r="6" spans="1:33" x14ac:dyDescent="0.25">
      <c r="A6" s="36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"/>
    </row>
    <row r="7" spans="1:33" ht="15.75" x14ac:dyDescent="0.25">
      <c r="A7" s="60" t="s">
        <v>114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4"/>
      <c r="AF7" s="4"/>
      <c r="AG7" s="3"/>
    </row>
    <row r="8" spans="1:33" ht="15.75" x14ac:dyDescent="0.25">
      <c r="A8" s="56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"/>
      <c r="AF8" s="5"/>
      <c r="AG8" s="3"/>
    </row>
    <row r="9" spans="1:33" x14ac:dyDescent="0.25">
      <c r="A9" s="58"/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3"/>
    </row>
    <row r="10" spans="1:33" x14ac:dyDescent="0.25">
      <c r="A10" s="42" t="s">
        <v>0</v>
      </c>
      <c r="B10" s="44" t="s">
        <v>1</v>
      </c>
      <c r="C10" s="46" t="s">
        <v>2</v>
      </c>
      <c r="D10" s="48" t="s">
        <v>2</v>
      </c>
      <c r="E10" s="50" t="s">
        <v>2</v>
      </c>
      <c r="F10" s="40" t="s">
        <v>3</v>
      </c>
      <c r="G10" s="41"/>
      <c r="H10" s="41"/>
      <c r="I10" s="40" t="s">
        <v>4</v>
      </c>
      <c r="J10" s="41"/>
      <c r="K10" s="41"/>
      <c r="L10" s="52" t="s">
        <v>2</v>
      </c>
      <c r="M10" s="52" t="s">
        <v>2</v>
      </c>
      <c r="N10" s="52" t="s">
        <v>2</v>
      </c>
      <c r="O10" s="52" t="s">
        <v>2</v>
      </c>
      <c r="P10" s="52" t="s">
        <v>2</v>
      </c>
      <c r="Q10" s="52" t="s">
        <v>112</v>
      </c>
      <c r="R10" s="52" t="s">
        <v>2</v>
      </c>
      <c r="S10" s="52" t="s">
        <v>2</v>
      </c>
      <c r="T10" s="52" t="s">
        <v>2</v>
      </c>
      <c r="U10" s="52" t="s">
        <v>2</v>
      </c>
      <c r="V10" s="52" t="s">
        <v>2</v>
      </c>
      <c r="W10" s="52" t="s">
        <v>2</v>
      </c>
      <c r="X10" s="28" t="s">
        <v>113</v>
      </c>
      <c r="Y10" s="29"/>
      <c r="Z10" s="30"/>
      <c r="AA10" s="7" t="s">
        <v>2</v>
      </c>
      <c r="AB10" s="34" t="s">
        <v>111</v>
      </c>
      <c r="AC10" s="40" t="s">
        <v>5</v>
      </c>
      <c r="AD10" s="41"/>
      <c r="AE10" s="40" t="s">
        <v>6</v>
      </c>
      <c r="AF10" s="41"/>
      <c r="AG10" s="3"/>
    </row>
    <row r="11" spans="1:33" ht="54" customHeight="1" x14ac:dyDescent="0.25">
      <c r="A11" s="43"/>
      <c r="B11" s="45"/>
      <c r="C11" s="47"/>
      <c r="D11" s="49"/>
      <c r="E11" s="51"/>
      <c r="F11" s="6" t="s">
        <v>2</v>
      </c>
      <c r="G11" s="6" t="s">
        <v>2</v>
      </c>
      <c r="H11" s="6" t="s">
        <v>2</v>
      </c>
      <c r="I11" s="6" t="s">
        <v>2</v>
      </c>
      <c r="J11" s="6" t="s">
        <v>2</v>
      </c>
      <c r="K11" s="6" t="s">
        <v>2</v>
      </c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31"/>
      <c r="Y11" s="32"/>
      <c r="Z11" s="33"/>
      <c r="AA11" s="6"/>
      <c r="AB11" s="35"/>
      <c r="AC11" s="6" t="s">
        <v>2</v>
      </c>
      <c r="AD11" s="6" t="s">
        <v>2</v>
      </c>
      <c r="AE11" s="6" t="s">
        <v>2</v>
      </c>
      <c r="AF11" s="6" t="s">
        <v>2</v>
      </c>
      <c r="AG11" s="3"/>
    </row>
    <row r="12" spans="1:33" x14ac:dyDescent="0.25">
      <c r="A12" s="21" t="s">
        <v>7</v>
      </c>
      <c r="B12" s="22" t="s">
        <v>8</v>
      </c>
      <c r="C12" s="21" t="s">
        <v>7</v>
      </c>
      <c r="D12" s="21"/>
      <c r="E12" s="21"/>
      <c r="F12" s="23"/>
      <c r="G12" s="21"/>
      <c r="H12" s="21"/>
      <c r="I12" s="21"/>
      <c r="J12" s="21"/>
      <c r="K12" s="21"/>
      <c r="L12" s="21"/>
      <c r="M12" s="21"/>
      <c r="N12" s="21"/>
      <c r="O12" s="24">
        <v>0</v>
      </c>
      <c r="P12" s="24">
        <v>117856</v>
      </c>
      <c r="Q12" s="25">
        <v>2239495</v>
      </c>
      <c r="R12" s="25">
        <v>2239495</v>
      </c>
      <c r="S12" s="25">
        <v>2239495</v>
      </c>
      <c r="T12" s="25">
        <v>0</v>
      </c>
      <c r="U12" s="25">
        <v>0</v>
      </c>
      <c r="V12" s="25">
        <v>0</v>
      </c>
      <c r="W12" s="25">
        <v>0</v>
      </c>
      <c r="X12" s="25">
        <v>0</v>
      </c>
      <c r="Y12" s="25">
        <v>872402.14</v>
      </c>
      <c r="Z12" s="25">
        <v>872402.14</v>
      </c>
      <c r="AA12" s="25">
        <v>872402.14</v>
      </c>
      <c r="AB12" s="26">
        <f>Z12/Q12%</f>
        <v>38.955306441854077</v>
      </c>
      <c r="AC12" s="11">
        <v>1367092.86</v>
      </c>
      <c r="AD12" s="12">
        <v>0.38955306441854076</v>
      </c>
      <c r="AE12" s="11">
        <v>0</v>
      </c>
      <c r="AF12" s="12"/>
      <c r="AG12" s="3"/>
    </row>
    <row r="13" spans="1:33" outlineLevel="1" x14ac:dyDescent="0.25">
      <c r="A13" s="21" t="s">
        <v>9</v>
      </c>
      <c r="B13" s="22" t="s">
        <v>10</v>
      </c>
      <c r="C13" s="21" t="s">
        <v>9</v>
      </c>
      <c r="D13" s="21"/>
      <c r="E13" s="21"/>
      <c r="F13" s="23"/>
      <c r="G13" s="21"/>
      <c r="H13" s="21"/>
      <c r="I13" s="21"/>
      <c r="J13" s="21"/>
      <c r="K13" s="21"/>
      <c r="L13" s="21"/>
      <c r="M13" s="21"/>
      <c r="N13" s="21"/>
      <c r="O13" s="24">
        <v>0</v>
      </c>
      <c r="P13" s="24">
        <v>0</v>
      </c>
      <c r="Q13" s="25">
        <v>134200</v>
      </c>
      <c r="R13" s="25">
        <v>134200</v>
      </c>
      <c r="S13" s="25">
        <v>134200</v>
      </c>
      <c r="T13" s="25">
        <v>0</v>
      </c>
      <c r="U13" s="25">
        <v>0</v>
      </c>
      <c r="V13" s="25">
        <v>0</v>
      </c>
      <c r="W13" s="25">
        <v>0</v>
      </c>
      <c r="X13" s="25">
        <v>0</v>
      </c>
      <c r="Y13" s="25">
        <v>73765.36</v>
      </c>
      <c r="Z13" s="25">
        <v>73765.36</v>
      </c>
      <c r="AA13" s="25">
        <v>73765.36</v>
      </c>
      <c r="AB13" s="26">
        <f t="shared" ref="AB13:AB49" si="0">Z13/Q13%</f>
        <v>54.966736214605071</v>
      </c>
      <c r="AC13" s="11">
        <v>60434.64</v>
      </c>
      <c r="AD13" s="12">
        <v>0.54966736214605072</v>
      </c>
      <c r="AE13" s="11">
        <v>0</v>
      </c>
      <c r="AF13" s="12"/>
      <c r="AG13" s="3"/>
    </row>
    <row r="14" spans="1:33" outlineLevel="2" x14ac:dyDescent="0.25">
      <c r="A14" s="16" t="s">
        <v>86</v>
      </c>
      <c r="B14" s="9" t="s">
        <v>12</v>
      </c>
      <c r="C14" s="8" t="s">
        <v>11</v>
      </c>
      <c r="D14" s="8"/>
      <c r="E14" s="8"/>
      <c r="F14" s="10"/>
      <c r="G14" s="8"/>
      <c r="H14" s="8"/>
      <c r="I14" s="8"/>
      <c r="J14" s="8"/>
      <c r="K14" s="8"/>
      <c r="L14" s="8"/>
      <c r="M14" s="8"/>
      <c r="N14" s="8"/>
      <c r="O14" s="11">
        <v>0</v>
      </c>
      <c r="P14" s="11">
        <v>0</v>
      </c>
      <c r="Q14" s="19">
        <v>134200</v>
      </c>
      <c r="R14" s="19">
        <v>134200</v>
      </c>
      <c r="S14" s="19">
        <v>134200</v>
      </c>
      <c r="T14" s="19">
        <v>0</v>
      </c>
      <c r="U14" s="19">
        <v>0</v>
      </c>
      <c r="V14" s="19">
        <v>0</v>
      </c>
      <c r="W14" s="19">
        <v>0</v>
      </c>
      <c r="X14" s="19">
        <v>0</v>
      </c>
      <c r="Y14" s="19">
        <v>73765.36</v>
      </c>
      <c r="Z14" s="19">
        <v>73765.36</v>
      </c>
      <c r="AA14" s="19">
        <v>73765.36</v>
      </c>
      <c r="AB14" s="20">
        <f t="shared" si="0"/>
        <v>54.966736214605071</v>
      </c>
      <c r="AC14" s="11">
        <v>60434.64</v>
      </c>
      <c r="AD14" s="12">
        <v>0.54966736214605072</v>
      </c>
      <c r="AE14" s="11">
        <v>0</v>
      </c>
      <c r="AF14" s="12"/>
      <c r="AG14" s="3"/>
    </row>
    <row r="15" spans="1:33" ht="51" outlineLevel="3" x14ac:dyDescent="0.25">
      <c r="A15" s="16" t="s">
        <v>87</v>
      </c>
      <c r="B15" s="9" t="s">
        <v>14</v>
      </c>
      <c r="C15" s="8" t="s">
        <v>13</v>
      </c>
      <c r="D15" s="8"/>
      <c r="E15" s="8"/>
      <c r="F15" s="10"/>
      <c r="G15" s="8"/>
      <c r="H15" s="8"/>
      <c r="I15" s="8"/>
      <c r="J15" s="8"/>
      <c r="K15" s="8"/>
      <c r="L15" s="8"/>
      <c r="M15" s="8"/>
      <c r="N15" s="8"/>
      <c r="O15" s="11">
        <v>0</v>
      </c>
      <c r="P15" s="11">
        <v>0</v>
      </c>
      <c r="Q15" s="19">
        <v>134200</v>
      </c>
      <c r="R15" s="19">
        <v>134200</v>
      </c>
      <c r="S15" s="19">
        <v>134200</v>
      </c>
      <c r="T15" s="19">
        <v>0</v>
      </c>
      <c r="U15" s="19">
        <v>0</v>
      </c>
      <c r="V15" s="19">
        <v>0</v>
      </c>
      <c r="W15" s="19">
        <v>0</v>
      </c>
      <c r="X15" s="19">
        <v>0</v>
      </c>
      <c r="Y15" s="19">
        <v>73689.759999999995</v>
      </c>
      <c r="Z15" s="19">
        <v>73689.759999999995</v>
      </c>
      <c r="AA15" s="19">
        <v>73689.759999999995</v>
      </c>
      <c r="AB15" s="20">
        <f t="shared" si="0"/>
        <v>54.910402384500742</v>
      </c>
      <c r="AC15" s="11">
        <v>60510.239999999998</v>
      </c>
      <c r="AD15" s="12">
        <v>0.54910402384500745</v>
      </c>
      <c r="AE15" s="11">
        <v>0</v>
      </c>
      <c r="AF15" s="12"/>
      <c r="AG15" s="3"/>
    </row>
    <row r="16" spans="1:33" ht="51" outlineLevel="5" x14ac:dyDescent="0.25">
      <c r="A16" s="16" t="s">
        <v>17</v>
      </c>
      <c r="B16" s="9" t="s">
        <v>16</v>
      </c>
      <c r="C16" s="8" t="s">
        <v>15</v>
      </c>
      <c r="D16" s="8"/>
      <c r="E16" s="8"/>
      <c r="F16" s="10"/>
      <c r="G16" s="8"/>
      <c r="H16" s="8"/>
      <c r="I16" s="8"/>
      <c r="J16" s="8"/>
      <c r="K16" s="8"/>
      <c r="L16" s="8"/>
      <c r="M16" s="8"/>
      <c r="N16" s="8"/>
      <c r="O16" s="11">
        <v>0</v>
      </c>
      <c r="P16" s="11">
        <v>0</v>
      </c>
      <c r="Q16" s="19">
        <v>134200</v>
      </c>
      <c r="R16" s="19">
        <v>134200</v>
      </c>
      <c r="S16" s="19">
        <v>134200</v>
      </c>
      <c r="T16" s="19">
        <v>0</v>
      </c>
      <c r="U16" s="19">
        <v>0</v>
      </c>
      <c r="V16" s="19">
        <v>0</v>
      </c>
      <c r="W16" s="19">
        <v>0</v>
      </c>
      <c r="X16" s="19">
        <v>0</v>
      </c>
      <c r="Y16" s="19">
        <v>73689.759999999995</v>
      </c>
      <c r="Z16" s="19">
        <v>73689.759999999995</v>
      </c>
      <c r="AA16" s="19">
        <v>73689.759999999995</v>
      </c>
      <c r="AB16" s="20">
        <f t="shared" si="0"/>
        <v>54.910402384500742</v>
      </c>
      <c r="AC16" s="11">
        <v>60510.239999999998</v>
      </c>
      <c r="AD16" s="12">
        <v>0.54910402384500745</v>
      </c>
      <c r="AE16" s="11">
        <v>0</v>
      </c>
      <c r="AF16" s="12"/>
      <c r="AG16" s="3"/>
    </row>
    <row r="17" spans="1:33" ht="76.5" outlineLevel="5" x14ac:dyDescent="0.25">
      <c r="A17" s="16" t="s">
        <v>88</v>
      </c>
      <c r="B17" s="9" t="s">
        <v>19</v>
      </c>
      <c r="C17" s="8" t="s">
        <v>18</v>
      </c>
      <c r="D17" s="8"/>
      <c r="E17" s="8"/>
      <c r="F17" s="10"/>
      <c r="G17" s="8"/>
      <c r="H17" s="8"/>
      <c r="I17" s="8"/>
      <c r="J17" s="8"/>
      <c r="K17" s="8"/>
      <c r="L17" s="8"/>
      <c r="M17" s="8"/>
      <c r="N17" s="8"/>
      <c r="O17" s="11">
        <v>0</v>
      </c>
      <c r="P17" s="11">
        <v>0</v>
      </c>
      <c r="Q17" s="19">
        <v>0</v>
      </c>
      <c r="R17" s="19">
        <v>0</v>
      </c>
      <c r="S17" s="19">
        <v>0</v>
      </c>
      <c r="T17" s="19">
        <v>0</v>
      </c>
      <c r="U17" s="19">
        <v>0</v>
      </c>
      <c r="V17" s="19">
        <v>0</v>
      </c>
      <c r="W17" s="19">
        <v>0</v>
      </c>
      <c r="X17" s="19">
        <v>0</v>
      </c>
      <c r="Y17" s="19">
        <v>10</v>
      </c>
      <c r="Z17" s="19">
        <v>10</v>
      </c>
      <c r="AA17" s="19">
        <v>10</v>
      </c>
      <c r="AB17" s="20"/>
      <c r="AC17" s="11">
        <v>-10</v>
      </c>
      <c r="AD17" s="12"/>
      <c r="AE17" s="11">
        <v>0</v>
      </c>
      <c r="AF17" s="12"/>
      <c r="AG17" s="3"/>
    </row>
    <row r="18" spans="1:33" ht="38.25" outlineLevel="5" x14ac:dyDescent="0.25">
      <c r="A18" s="16" t="s">
        <v>89</v>
      </c>
      <c r="B18" s="9" t="s">
        <v>21</v>
      </c>
      <c r="C18" s="8" t="s">
        <v>20</v>
      </c>
      <c r="D18" s="8"/>
      <c r="E18" s="8"/>
      <c r="F18" s="10"/>
      <c r="G18" s="8"/>
      <c r="H18" s="8"/>
      <c r="I18" s="8"/>
      <c r="J18" s="8"/>
      <c r="K18" s="8"/>
      <c r="L18" s="8"/>
      <c r="M18" s="8"/>
      <c r="N18" s="8"/>
      <c r="O18" s="11">
        <v>0</v>
      </c>
      <c r="P18" s="11">
        <v>0</v>
      </c>
      <c r="Q18" s="19">
        <v>0</v>
      </c>
      <c r="R18" s="19">
        <v>0</v>
      </c>
      <c r="S18" s="19">
        <v>0</v>
      </c>
      <c r="T18" s="19">
        <v>0</v>
      </c>
      <c r="U18" s="19">
        <v>0</v>
      </c>
      <c r="V18" s="19">
        <v>0</v>
      </c>
      <c r="W18" s="19">
        <v>0</v>
      </c>
      <c r="X18" s="19">
        <v>0</v>
      </c>
      <c r="Y18" s="19">
        <v>65.599999999999994</v>
      </c>
      <c r="Z18" s="19">
        <v>65.599999999999994</v>
      </c>
      <c r="AA18" s="19">
        <v>65.599999999999994</v>
      </c>
      <c r="AB18" s="20"/>
      <c r="AC18" s="11">
        <v>-65.599999999999994</v>
      </c>
      <c r="AD18" s="12"/>
      <c r="AE18" s="11">
        <v>0</v>
      </c>
      <c r="AF18" s="12"/>
      <c r="AG18" s="3"/>
    </row>
    <row r="19" spans="1:33" outlineLevel="1" x14ac:dyDescent="0.25">
      <c r="A19" s="27" t="s">
        <v>22</v>
      </c>
      <c r="B19" s="22" t="s">
        <v>91</v>
      </c>
      <c r="C19" s="21" t="s">
        <v>22</v>
      </c>
      <c r="D19" s="21"/>
      <c r="E19" s="21"/>
      <c r="F19" s="23"/>
      <c r="G19" s="21"/>
      <c r="H19" s="21"/>
      <c r="I19" s="21"/>
      <c r="J19" s="21"/>
      <c r="K19" s="21"/>
      <c r="L19" s="21"/>
      <c r="M19" s="21"/>
      <c r="N19" s="21"/>
      <c r="O19" s="24">
        <v>0</v>
      </c>
      <c r="P19" s="24">
        <v>0</v>
      </c>
      <c r="Q19" s="25">
        <v>6100</v>
      </c>
      <c r="R19" s="25">
        <v>6100</v>
      </c>
      <c r="S19" s="25">
        <v>6100</v>
      </c>
      <c r="T19" s="25">
        <v>0</v>
      </c>
      <c r="U19" s="25">
        <v>0</v>
      </c>
      <c r="V19" s="25">
        <v>0</v>
      </c>
      <c r="W19" s="25">
        <v>0</v>
      </c>
      <c r="X19" s="25">
        <v>0</v>
      </c>
      <c r="Y19" s="25">
        <v>1415.41</v>
      </c>
      <c r="Z19" s="25">
        <v>1415.41</v>
      </c>
      <c r="AA19" s="25">
        <v>1415.41</v>
      </c>
      <c r="AB19" s="26">
        <f t="shared" si="0"/>
        <v>23.203442622950821</v>
      </c>
      <c r="AC19" s="11">
        <v>4684.59</v>
      </c>
      <c r="AD19" s="12">
        <v>0.23203442622950821</v>
      </c>
      <c r="AE19" s="11">
        <v>0</v>
      </c>
      <c r="AF19" s="12"/>
      <c r="AG19" s="3"/>
    </row>
    <row r="20" spans="1:33" outlineLevel="2" x14ac:dyDescent="0.25">
      <c r="A20" s="16" t="s">
        <v>90</v>
      </c>
      <c r="B20" s="9" t="s">
        <v>24</v>
      </c>
      <c r="C20" s="8" t="s">
        <v>23</v>
      </c>
      <c r="D20" s="8"/>
      <c r="E20" s="8"/>
      <c r="F20" s="10"/>
      <c r="G20" s="8"/>
      <c r="H20" s="8"/>
      <c r="I20" s="8"/>
      <c r="J20" s="8"/>
      <c r="K20" s="8"/>
      <c r="L20" s="8"/>
      <c r="M20" s="8"/>
      <c r="N20" s="8"/>
      <c r="O20" s="11">
        <v>0</v>
      </c>
      <c r="P20" s="11">
        <v>0</v>
      </c>
      <c r="Q20" s="19">
        <v>6100</v>
      </c>
      <c r="R20" s="19">
        <v>6100</v>
      </c>
      <c r="S20" s="19">
        <v>6100</v>
      </c>
      <c r="T20" s="19">
        <v>0</v>
      </c>
      <c r="U20" s="19">
        <v>0</v>
      </c>
      <c r="V20" s="19">
        <v>0</v>
      </c>
      <c r="W20" s="19">
        <v>0</v>
      </c>
      <c r="X20" s="19">
        <v>0</v>
      </c>
      <c r="Y20" s="19">
        <v>1415.41</v>
      </c>
      <c r="Z20" s="19">
        <v>1415.41</v>
      </c>
      <c r="AA20" s="19">
        <v>1415.41</v>
      </c>
      <c r="AB20" s="20">
        <f t="shared" si="0"/>
        <v>23.203442622950821</v>
      </c>
      <c r="AC20" s="11">
        <v>4684.59</v>
      </c>
      <c r="AD20" s="12">
        <v>0.23203442622950821</v>
      </c>
      <c r="AE20" s="11">
        <v>0</v>
      </c>
      <c r="AF20" s="12"/>
      <c r="AG20" s="3"/>
    </row>
    <row r="21" spans="1:33" outlineLevel="6" x14ac:dyDescent="0.25">
      <c r="A21" s="16" t="s">
        <v>25</v>
      </c>
      <c r="B21" s="9" t="s">
        <v>26</v>
      </c>
      <c r="C21" s="8" t="s">
        <v>25</v>
      </c>
      <c r="D21" s="8"/>
      <c r="E21" s="8"/>
      <c r="F21" s="10"/>
      <c r="G21" s="8"/>
      <c r="H21" s="8"/>
      <c r="I21" s="8"/>
      <c r="J21" s="8"/>
      <c r="K21" s="8"/>
      <c r="L21" s="8"/>
      <c r="M21" s="8"/>
      <c r="N21" s="8"/>
      <c r="O21" s="11">
        <v>0</v>
      </c>
      <c r="P21" s="11">
        <v>0</v>
      </c>
      <c r="Q21" s="19">
        <v>6100</v>
      </c>
      <c r="R21" s="19">
        <v>6100</v>
      </c>
      <c r="S21" s="19">
        <v>6100</v>
      </c>
      <c r="T21" s="19">
        <v>0</v>
      </c>
      <c r="U21" s="19">
        <v>0</v>
      </c>
      <c r="V21" s="19">
        <v>0</v>
      </c>
      <c r="W21" s="19">
        <v>0</v>
      </c>
      <c r="X21" s="19">
        <v>0</v>
      </c>
      <c r="Y21" s="19">
        <v>0</v>
      </c>
      <c r="Z21" s="19">
        <f t="shared" ref="Z21:AA21" si="1">Z20</f>
        <v>1415.41</v>
      </c>
      <c r="AA21" s="19">
        <f t="shared" si="1"/>
        <v>1415.41</v>
      </c>
      <c r="AB21" s="20">
        <f t="shared" si="0"/>
        <v>23.203442622950821</v>
      </c>
      <c r="AC21" s="11">
        <v>6100</v>
      </c>
      <c r="AD21" s="12">
        <v>0</v>
      </c>
      <c r="AE21" s="11">
        <v>0</v>
      </c>
      <c r="AF21" s="12"/>
      <c r="AG21" s="3"/>
    </row>
    <row r="22" spans="1:33" outlineLevel="1" x14ac:dyDescent="0.25">
      <c r="A22" s="27" t="s">
        <v>27</v>
      </c>
      <c r="B22" s="22" t="s">
        <v>28</v>
      </c>
      <c r="C22" s="21" t="s">
        <v>27</v>
      </c>
      <c r="D22" s="21"/>
      <c r="E22" s="21"/>
      <c r="F22" s="23"/>
      <c r="G22" s="21"/>
      <c r="H22" s="21"/>
      <c r="I22" s="21"/>
      <c r="J22" s="21"/>
      <c r="K22" s="21"/>
      <c r="L22" s="21"/>
      <c r="M22" s="21"/>
      <c r="N22" s="21"/>
      <c r="O22" s="24">
        <v>0</v>
      </c>
      <c r="P22" s="24">
        <v>100000</v>
      </c>
      <c r="Q22" s="25">
        <v>1907000</v>
      </c>
      <c r="R22" s="25">
        <v>1907000</v>
      </c>
      <c r="S22" s="25">
        <v>1907000</v>
      </c>
      <c r="T22" s="25">
        <v>0</v>
      </c>
      <c r="U22" s="25">
        <v>0</v>
      </c>
      <c r="V22" s="25">
        <v>0</v>
      </c>
      <c r="W22" s="25">
        <v>0</v>
      </c>
      <c r="X22" s="25">
        <v>0</v>
      </c>
      <c r="Y22" s="25">
        <v>625290.06000000006</v>
      </c>
      <c r="Z22" s="25">
        <v>625290.06000000006</v>
      </c>
      <c r="AA22" s="25">
        <v>625290.06000000006</v>
      </c>
      <c r="AB22" s="26">
        <f t="shared" si="0"/>
        <v>32.789200839014164</v>
      </c>
      <c r="AC22" s="11">
        <v>1281709.94</v>
      </c>
      <c r="AD22" s="12">
        <v>0.3278920083901416</v>
      </c>
      <c r="AE22" s="11">
        <v>0</v>
      </c>
      <c r="AF22" s="12"/>
      <c r="AG22" s="3"/>
    </row>
    <row r="23" spans="1:33" outlineLevel="2" x14ac:dyDescent="0.25">
      <c r="A23" s="16" t="s">
        <v>92</v>
      </c>
      <c r="B23" s="9" t="s">
        <v>30</v>
      </c>
      <c r="C23" s="8" t="s">
        <v>29</v>
      </c>
      <c r="D23" s="8"/>
      <c r="E23" s="8"/>
      <c r="F23" s="10"/>
      <c r="G23" s="8"/>
      <c r="H23" s="8"/>
      <c r="I23" s="8"/>
      <c r="J23" s="8"/>
      <c r="K23" s="8"/>
      <c r="L23" s="8"/>
      <c r="M23" s="8"/>
      <c r="N23" s="8"/>
      <c r="O23" s="11">
        <v>0</v>
      </c>
      <c r="P23" s="11">
        <v>100000</v>
      </c>
      <c r="Q23" s="19">
        <v>197000</v>
      </c>
      <c r="R23" s="19">
        <v>197000</v>
      </c>
      <c r="S23" s="19">
        <v>197000</v>
      </c>
      <c r="T23" s="19">
        <v>0</v>
      </c>
      <c r="U23" s="19">
        <v>0</v>
      </c>
      <c r="V23" s="19">
        <v>0</v>
      </c>
      <c r="W23" s="19">
        <v>0</v>
      </c>
      <c r="X23" s="19">
        <v>0</v>
      </c>
      <c r="Y23" s="19">
        <v>3612.32</v>
      </c>
      <c r="Z23" s="19">
        <v>3612.32</v>
      </c>
      <c r="AA23" s="19">
        <v>3612.32</v>
      </c>
      <c r="AB23" s="20">
        <f t="shared" si="0"/>
        <v>1.8336649746192895</v>
      </c>
      <c r="AC23" s="11">
        <v>193387.68</v>
      </c>
      <c r="AD23" s="12">
        <v>1.8336649746192892E-2</v>
      </c>
      <c r="AE23" s="11">
        <v>0</v>
      </c>
      <c r="AF23" s="12"/>
      <c r="AG23" s="3"/>
    </row>
    <row r="24" spans="1:33" ht="38.25" outlineLevel="5" x14ac:dyDescent="0.25">
      <c r="A24" s="16" t="s">
        <v>33</v>
      </c>
      <c r="B24" s="9" t="s">
        <v>32</v>
      </c>
      <c r="C24" s="8" t="s">
        <v>31</v>
      </c>
      <c r="D24" s="8"/>
      <c r="E24" s="8"/>
      <c r="F24" s="10"/>
      <c r="G24" s="8"/>
      <c r="H24" s="8"/>
      <c r="I24" s="8"/>
      <c r="J24" s="8"/>
      <c r="K24" s="8"/>
      <c r="L24" s="8"/>
      <c r="M24" s="8"/>
      <c r="N24" s="8"/>
      <c r="O24" s="11">
        <v>0</v>
      </c>
      <c r="P24" s="11">
        <v>100000</v>
      </c>
      <c r="Q24" s="19">
        <v>197000</v>
      </c>
      <c r="R24" s="19">
        <v>197000</v>
      </c>
      <c r="S24" s="19">
        <v>197000</v>
      </c>
      <c r="T24" s="19">
        <v>0</v>
      </c>
      <c r="U24" s="19">
        <v>0</v>
      </c>
      <c r="V24" s="19">
        <v>0</v>
      </c>
      <c r="W24" s="19">
        <v>0</v>
      </c>
      <c r="X24" s="19">
        <v>0</v>
      </c>
      <c r="Y24" s="19">
        <v>3612.32</v>
      </c>
      <c r="Z24" s="19">
        <v>3612.32</v>
      </c>
      <c r="AA24" s="19">
        <v>3612.32</v>
      </c>
      <c r="AB24" s="20">
        <f t="shared" si="0"/>
        <v>1.8336649746192895</v>
      </c>
      <c r="AC24" s="11">
        <v>193387.68</v>
      </c>
      <c r="AD24" s="12">
        <v>1.8336649746192892E-2</v>
      </c>
      <c r="AE24" s="11">
        <v>0</v>
      </c>
      <c r="AF24" s="12"/>
      <c r="AG24" s="3"/>
    </row>
    <row r="25" spans="1:33" outlineLevel="2" x14ac:dyDescent="0.25">
      <c r="A25" s="16" t="s">
        <v>93</v>
      </c>
      <c r="B25" s="9" t="s">
        <v>35</v>
      </c>
      <c r="C25" s="8" t="s">
        <v>34</v>
      </c>
      <c r="D25" s="8"/>
      <c r="E25" s="8"/>
      <c r="F25" s="10"/>
      <c r="G25" s="8"/>
      <c r="H25" s="8"/>
      <c r="I25" s="8"/>
      <c r="J25" s="8"/>
      <c r="K25" s="8"/>
      <c r="L25" s="8"/>
      <c r="M25" s="8"/>
      <c r="N25" s="8"/>
      <c r="O25" s="11">
        <v>0</v>
      </c>
      <c r="P25" s="11">
        <v>0</v>
      </c>
      <c r="Q25" s="19">
        <v>1710000</v>
      </c>
      <c r="R25" s="19">
        <v>1710000</v>
      </c>
      <c r="S25" s="19">
        <v>1710000</v>
      </c>
      <c r="T25" s="19">
        <v>0</v>
      </c>
      <c r="U25" s="19">
        <v>0</v>
      </c>
      <c r="V25" s="19">
        <v>0</v>
      </c>
      <c r="W25" s="19">
        <v>0</v>
      </c>
      <c r="X25" s="19">
        <v>0</v>
      </c>
      <c r="Y25" s="19">
        <v>621677.74</v>
      </c>
      <c r="Z25" s="19">
        <v>621677.74</v>
      </c>
      <c r="AA25" s="19">
        <v>621677.74</v>
      </c>
      <c r="AB25" s="20">
        <f t="shared" si="0"/>
        <v>36.355423391812863</v>
      </c>
      <c r="AC25" s="11">
        <v>1088322.26</v>
      </c>
      <c r="AD25" s="12">
        <v>0.36355423391812863</v>
      </c>
      <c r="AE25" s="11">
        <v>0</v>
      </c>
      <c r="AF25" s="12"/>
      <c r="AG25" s="3"/>
    </row>
    <row r="26" spans="1:33" outlineLevel="3" x14ac:dyDescent="0.25">
      <c r="A26" s="16" t="s">
        <v>94</v>
      </c>
      <c r="B26" s="9" t="s">
        <v>37</v>
      </c>
      <c r="C26" s="8" t="s">
        <v>36</v>
      </c>
      <c r="D26" s="8"/>
      <c r="E26" s="8"/>
      <c r="F26" s="10"/>
      <c r="G26" s="8"/>
      <c r="H26" s="8"/>
      <c r="I26" s="8"/>
      <c r="J26" s="8"/>
      <c r="K26" s="8"/>
      <c r="L26" s="8"/>
      <c r="M26" s="8"/>
      <c r="N26" s="8"/>
      <c r="O26" s="11">
        <v>0</v>
      </c>
      <c r="P26" s="11">
        <v>0</v>
      </c>
      <c r="Q26" s="19">
        <v>990000</v>
      </c>
      <c r="R26" s="19">
        <v>990000</v>
      </c>
      <c r="S26" s="19">
        <v>990000</v>
      </c>
      <c r="T26" s="19">
        <v>0</v>
      </c>
      <c r="U26" s="19">
        <v>0</v>
      </c>
      <c r="V26" s="19">
        <v>0</v>
      </c>
      <c r="W26" s="19">
        <v>0</v>
      </c>
      <c r="X26" s="19">
        <v>0</v>
      </c>
      <c r="Y26" s="19">
        <v>561879.22</v>
      </c>
      <c r="Z26" s="19">
        <v>561879.22</v>
      </c>
      <c r="AA26" s="19">
        <v>561879.22</v>
      </c>
      <c r="AB26" s="20">
        <f t="shared" si="0"/>
        <v>56.755476767676768</v>
      </c>
      <c r="AC26" s="11">
        <v>428120.78</v>
      </c>
      <c r="AD26" s="12">
        <v>0.56755476767676771</v>
      </c>
      <c r="AE26" s="11">
        <v>0</v>
      </c>
      <c r="AF26" s="12"/>
      <c r="AG26" s="3"/>
    </row>
    <row r="27" spans="1:33" ht="25.5" outlineLevel="5" x14ac:dyDescent="0.25">
      <c r="A27" s="16" t="s">
        <v>40</v>
      </c>
      <c r="B27" s="9" t="s">
        <v>39</v>
      </c>
      <c r="C27" s="8" t="s">
        <v>38</v>
      </c>
      <c r="D27" s="8"/>
      <c r="E27" s="8"/>
      <c r="F27" s="10"/>
      <c r="G27" s="8"/>
      <c r="H27" s="8"/>
      <c r="I27" s="8"/>
      <c r="J27" s="8"/>
      <c r="K27" s="8"/>
      <c r="L27" s="8"/>
      <c r="M27" s="8"/>
      <c r="N27" s="8"/>
      <c r="O27" s="11">
        <v>0</v>
      </c>
      <c r="P27" s="11">
        <v>0</v>
      </c>
      <c r="Q27" s="19">
        <v>990000</v>
      </c>
      <c r="R27" s="19">
        <v>990000</v>
      </c>
      <c r="S27" s="19">
        <v>990000</v>
      </c>
      <c r="T27" s="19">
        <v>0</v>
      </c>
      <c r="U27" s="19">
        <v>0</v>
      </c>
      <c r="V27" s="19">
        <v>0</v>
      </c>
      <c r="W27" s="19">
        <v>0</v>
      </c>
      <c r="X27" s="19">
        <v>0</v>
      </c>
      <c r="Y27" s="19">
        <v>561879.22</v>
      </c>
      <c r="Z27" s="19">
        <v>561879.22</v>
      </c>
      <c r="AA27" s="19">
        <v>561879.22</v>
      </c>
      <c r="AB27" s="20">
        <f t="shared" si="0"/>
        <v>56.755476767676768</v>
      </c>
      <c r="AC27" s="11">
        <v>428120.78</v>
      </c>
      <c r="AD27" s="12">
        <v>0.56755476767676771</v>
      </c>
      <c r="AE27" s="11">
        <v>0</v>
      </c>
      <c r="AF27" s="12"/>
      <c r="AG27" s="3"/>
    </row>
    <row r="28" spans="1:33" outlineLevel="3" x14ac:dyDescent="0.25">
      <c r="A28" s="16" t="s">
        <v>95</v>
      </c>
      <c r="B28" s="9" t="s">
        <v>42</v>
      </c>
      <c r="C28" s="8" t="s">
        <v>41</v>
      </c>
      <c r="D28" s="8"/>
      <c r="E28" s="8"/>
      <c r="F28" s="10"/>
      <c r="G28" s="8"/>
      <c r="H28" s="8"/>
      <c r="I28" s="8"/>
      <c r="J28" s="8"/>
      <c r="K28" s="8"/>
      <c r="L28" s="8"/>
      <c r="M28" s="8"/>
      <c r="N28" s="8"/>
      <c r="O28" s="11">
        <v>0</v>
      </c>
      <c r="P28" s="11">
        <v>0</v>
      </c>
      <c r="Q28" s="19">
        <v>720000</v>
      </c>
      <c r="R28" s="19">
        <v>720000</v>
      </c>
      <c r="S28" s="19">
        <v>720000</v>
      </c>
      <c r="T28" s="19">
        <v>0</v>
      </c>
      <c r="U28" s="19">
        <v>0</v>
      </c>
      <c r="V28" s="19">
        <v>0</v>
      </c>
      <c r="W28" s="19">
        <v>0</v>
      </c>
      <c r="X28" s="19">
        <v>0</v>
      </c>
      <c r="Y28" s="19">
        <v>59798.52</v>
      </c>
      <c r="Z28" s="19">
        <v>59798.52</v>
      </c>
      <c r="AA28" s="19">
        <v>59798.52</v>
      </c>
      <c r="AB28" s="20">
        <f t="shared" si="0"/>
        <v>8.3053499999999989</v>
      </c>
      <c r="AC28" s="11">
        <v>660201.48</v>
      </c>
      <c r="AD28" s="12">
        <v>8.3053500000000002E-2</v>
      </c>
      <c r="AE28" s="11">
        <v>0</v>
      </c>
      <c r="AF28" s="12"/>
      <c r="AG28" s="3"/>
    </row>
    <row r="29" spans="1:33" ht="25.5" outlineLevel="5" x14ac:dyDescent="0.25">
      <c r="A29" s="16" t="s">
        <v>45</v>
      </c>
      <c r="B29" s="9" t="s">
        <v>44</v>
      </c>
      <c r="C29" s="8" t="s">
        <v>43</v>
      </c>
      <c r="D29" s="8"/>
      <c r="E29" s="8"/>
      <c r="F29" s="10"/>
      <c r="G29" s="8"/>
      <c r="H29" s="8"/>
      <c r="I29" s="8"/>
      <c r="J29" s="8"/>
      <c r="K29" s="8"/>
      <c r="L29" s="8"/>
      <c r="M29" s="8"/>
      <c r="N29" s="8"/>
      <c r="O29" s="11">
        <v>0</v>
      </c>
      <c r="P29" s="11">
        <v>0</v>
      </c>
      <c r="Q29" s="19">
        <v>720000</v>
      </c>
      <c r="R29" s="19">
        <v>720000</v>
      </c>
      <c r="S29" s="19">
        <v>720000</v>
      </c>
      <c r="T29" s="19">
        <v>0</v>
      </c>
      <c r="U29" s="19">
        <v>0</v>
      </c>
      <c r="V29" s="19">
        <v>0</v>
      </c>
      <c r="W29" s="19">
        <v>0</v>
      </c>
      <c r="X29" s="19">
        <v>0</v>
      </c>
      <c r="Y29" s="19">
        <v>59798.52</v>
      </c>
      <c r="Z29" s="19">
        <v>59798.52</v>
      </c>
      <c r="AA29" s="19">
        <v>59798.52</v>
      </c>
      <c r="AB29" s="20">
        <f t="shared" si="0"/>
        <v>8.3053499999999989</v>
      </c>
      <c r="AC29" s="11">
        <v>660201.48</v>
      </c>
      <c r="AD29" s="12">
        <v>8.3053500000000002E-2</v>
      </c>
      <c r="AE29" s="11">
        <v>0</v>
      </c>
      <c r="AF29" s="12"/>
      <c r="AG29" s="3"/>
    </row>
    <row r="30" spans="1:33" ht="25.5" outlineLevel="1" x14ac:dyDescent="0.25">
      <c r="A30" s="27" t="s">
        <v>46</v>
      </c>
      <c r="B30" s="22" t="s">
        <v>47</v>
      </c>
      <c r="C30" s="21" t="s">
        <v>46</v>
      </c>
      <c r="D30" s="21"/>
      <c r="E30" s="21"/>
      <c r="F30" s="23"/>
      <c r="G30" s="21"/>
      <c r="H30" s="21"/>
      <c r="I30" s="21"/>
      <c r="J30" s="21"/>
      <c r="K30" s="21"/>
      <c r="L30" s="21"/>
      <c r="M30" s="21"/>
      <c r="N30" s="21"/>
      <c r="O30" s="24">
        <v>0</v>
      </c>
      <c r="P30" s="24">
        <v>0</v>
      </c>
      <c r="Q30" s="25">
        <v>24339</v>
      </c>
      <c r="R30" s="25">
        <v>24339</v>
      </c>
      <c r="S30" s="25">
        <v>24339</v>
      </c>
      <c r="T30" s="25">
        <v>0</v>
      </c>
      <c r="U30" s="25">
        <v>0</v>
      </c>
      <c r="V30" s="25">
        <v>0</v>
      </c>
      <c r="W30" s="25">
        <v>0</v>
      </c>
      <c r="X30" s="25">
        <v>0</v>
      </c>
      <c r="Y30" s="25">
        <v>4075.31</v>
      </c>
      <c r="Z30" s="25">
        <v>4075.31</v>
      </c>
      <c r="AA30" s="25">
        <v>4075.31</v>
      </c>
      <c r="AB30" s="26">
        <f t="shared" si="0"/>
        <v>16.743950039032008</v>
      </c>
      <c r="AC30" s="11">
        <v>20263.689999999999</v>
      </c>
      <c r="AD30" s="12">
        <v>0.16743950039032007</v>
      </c>
      <c r="AE30" s="11">
        <v>0</v>
      </c>
      <c r="AF30" s="12"/>
      <c r="AG30" s="3"/>
    </row>
    <row r="31" spans="1:33" ht="63.75" outlineLevel="2" x14ac:dyDescent="0.25">
      <c r="A31" s="16" t="s">
        <v>96</v>
      </c>
      <c r="B31" s="9" t="s">
        <v>49</v>
      </c>
      <c r="C31" s="8" t="s">
        <v>48</v>
      </c>
      <c r="D31" s="8"/>
      <c r="E31" s="8"/>
      <c r="F31" s="10"/>
      <c r="G31" s="8"/>
      <c r="H31" s="8"/>
      <c r="I31" s="8"/>
      <c r="J31" s="8"/>
      <c r="K31" s="8"/>
      <c r="L31" s="8"/>
      <c r="M31" s="8"/>
      <c r="N31" s="8"/>
      <c r="O31" s="11">
        <v>0</v>
      </c>
      <c r="P31" s="11">
        <v>0</v>
      </c>
      <c r="Q31" s="19">
        <v>24339</v>
      </c>
      <c r="R31" s="19">
        <v>24339</v>
      </c>
      <c r="S31" s="19">
        <v>24339</v>
      </c>
      <c r="T31" s="19">
        <v>0</v>
      </c>
      <c r="U31" s="19">
        <v>0</v>
      </c>
      <c r="V31" s="19">
        <v>0</v>
      </c>
      <c r="W31" s="19">
        <v>0</v>
      </c>
      <c r="X31" s="19">
        <v>0</v>
      </c>
      <c r="Y31" s="19">
        <v>4075.31</v>
      </c>
      <c r="Z31" s="19">
        <v>4075.31</v>
      </c>
      <c r="AA31" s="19">
        <v>4075.31</v>
      </c>
      <c r="AB31" s="20">
        <f t="shared" si="0"/>
        <v>16.743950039032008</v>
      </c>
      <c r="AC31" s="11">
        <v>20263.689999999999</v>
      </c>
      <c r="AD31" s="12">
        <v>0.16743950039032007</v>
      </c>
      <c r="AE31" s="11">
        <v>0</v>
      </c>
      <c r="AF31" s="12"/>
      <c r="AG31" s="3"/>
    </row>
    <row r="32" spans="1:33" ht="51" outlineLevel="3" x14ac:dyDescent="0.25">
      <c r="A32" s="16" t="s">
        <v>97</v>
      </c>
      <c r="B32" s="9" t="s">
        <v>51</v>
      </c>
      <c r="C32" s="8" t="s">
        <v>50</v>
      </c>
      <c r="D32" s="8"/>
      <c r="E32" s="8"/>
      <c r="F32" s="10"/>
      <c r="G32" s="8"/>
      <c r="H32" s="8"/>
      <c r="I32" s="8"/>
      <c r="J32" s="8"/>
      <c r="K32" s="8"/>
      <c r="L32" s="8"/>
      <c r="M32" s="8"/>
      <c r="N32" s="8"/>
      <c r="O32" s="11">
        <v>0</v>
      </c>
      <c r="P32" s="11">
        <v>0</v>
      </c>
      <c r="Q32" s="19">
        <v>24339</v>
      </c>
      <c r="R32" s="19">
        <v>24339</v>
      </c>
      <c r="S32" s="19">
        <v>24339</v>
      </c>
      <c r="T32" s="19">
        <v>0</v>
      </c>
      <c r="U32" s="19">
        <v>0</v>
      </c>
      <c r="V32" s="19">
        <v>0</v>
      </c>
      <c r="W32" s="19">
        <v>0</v>
      </c>
      <c r="X32" s="19">
        <v>0</v>
      </c>
      <c r="Y32" s="19">
        <v>4075.31</v>
      </c>
      <c r="Z32" s="19">
        <v>4075.31</v>
      </c>
      <c r="AA32" s="19">
        <v>4075.31</v>
      </c>
      <c r="AB32" s="20">
        <f t="shared" si="0"/>
        <v>16.743950039032008</v>
      </c>
      <c r="AC32" s="11">
        <v>20263.689999999999</v>
      </c>
      <c r="AD32" s="12">
        <v>0.16743950039032007</v>
      </c>
      <c r="AE32" s="11">
        <v>0</v>
      </c>
      <c r="AF32" s="12"/>
      <c r="AG32" s="3"/>
    </row>
    <row r="33" spans="1:33" ht="51" outlineLevel="5" x14ac:dyDescent="0.25">
      <c r="A33" s="16" t="s">
        <v>54</v>
      </c>
      <c r="B33" s="9" t="s">
        <v>53</v>
      </c>
      <c r="C33" s="8" t="s">
        <v>52</v>
      </c>
      <c r="D33" s="8"/>
      <c r="E33" s="8"/>
      <c r="F33" s="10"/>
      <c r="G33" s="8"/>
      <c r="H33" s="8"/>
      <c r="I33" s="8"/>
      <c r="J33" s="8"/>
      <c r="K33" s="8"/>
      <c r="L33" s="8"/>
      <c r="M33" s="8"/>
      <c r="N33" s="8"/>
      <c r="O33" s="11">
        <v>0</v>
      </c>
      <c r="P33" s="11">
        <v>0</v>
      </c>
      <c r="Q33" s="19">
        <v>24339</v>
      </c>
      <c r="R33" s="19">
        <v>24339</v>
      </c>
      <c r="S33" s="19">
        <v>24339</v>
      </c>
      <c r="T33" s="19">
        <v>0</v>
      </c>
      <c r="U33" s="19">
        <v>0</v>
      </c>
      <c r="V33" s="19">
        <v>0</v>
      </c>
      <c r="W33" s="19">
        <v>0</v>
      </c>
      <c r="X33" s="19">
        <v>0</v>
      </c>
      <c r="Y33" s="19">
        <v>4075.31</v>
      </c>
      <c r="Z33" s="19">
        <v>4075.31</v>
      </c>
      <c r="AA33" s="19">
        <v>4075.31</v>
      </c>
      <c r="AB33" s="20">
        <f t="shared" si="0"/>
        <v>16.743950039032008</v>
      </c>
      <c r="AC33" s="11">
        <v>20263.689999999999</v>
      </c>
      <c r="AD33" s="12">
        <v>0.16743950039032007</v>
      </c>
      <c r="AE33" s="11">
        <v>0</v>
      </c>
      <c r="AF33" s="12"/>
      <c r="AG33" s="3"/>
    </row>
    <row r="34" spans="1:33" ht="25.5" outlineLevel="1" x14ac:dyDescent="0.25">
      <c r="A34" s="27" t="s">
        <v>55</v>
      </c>
      <c r="B34" s="22" t="s">
        <v>56</v>
      </c>
      <c r="C34" s="21" t="s">
        <v>55</v>
      </c>
      <c r="D34" s="21"/>
      <c r="E34" s="21"/>
      <c r="F34" s="23"/>
      <c r="G34" s="21"/>
      <c r="H34" s="21"/>
      <c r="I34" s="21"/>
      <c r="J34" s="21"/>
      <c r="K34" s="21"/>
      <c r="L34" s="21"/>
      <c r="M34" s="21"/>
      <c r="N34" s="21"/>
      <c r="O34" s="24">
        <v>0</v>
      </c>
      <c r="P34" s="24">
        <v>17856</v>
      </c>
      <c r="Q34" s="25">
        <v>167856</v>
      </c>
      <c r="R34" s="25">
        <v>167856</v>
      </c>
      <c r="S34" s="25">
        <v>167856</v>
      </c>
      <c r="T34" s="25">
        <v>0</v>
      </c>
      <c r="U34" s="25">
        <v>0</v>
      </c>
      <c r="V34" s="25">
        <v>0</v>
      </c>
      <c r="W34" s="25">
        <v>0</v>
      </c>
      <c r="X34" s="25">
        <v>0</v>
      </c>
      <c r="Y34" s="25">
        <v>167856</v>
      </c>
      <c r="Z34" s="25">
        <v>167856</v>
      </c>
      <c r="AA34" s="25">
        <v>167856</v>
      </c>
      <c r="AB34" s="26">
        <f t="shared" si="0"/>
        <v>100</v>
      </c>
      <c r="AC34" s="11">
        <v>0</v>
      </c>
      <c r="AD34" s="12">
        <v>1</v>
      </c>
      <c r="AE34" s="11">
        <v>0</v>
      </c>
      <c r="AF34" s="12"/>
      <c r="AG34" s="3"/>
    </row>
    <row r="35" spans="1:33" ht="25.5" outlineLevel="2" x14ac:dyDescent="0.25">
      <c r="A35" s="16" t="s">
        <v>98</v>
      </c>
      <c r="B35" s="9" t="s">
        <v>58</v>
      </c>
      <c r="C35" s="8" t="s">
        <v>57</v>
      </c>
      <c r="D35" s="8"/>
      <c r="E35" s="8"/>
      <c r="F35" s="10"/>
      <c r="G35" s="8"/>
      <c r="H35" s="8"/>
      <c r="I35" s="8"/>
      <c r="J35" s="8"/>
      <c r="K35" s="8"/>
      <c r="L35" s="8"/>
      <c r="M35" s="8"/>
      <c r="N35" s="8"/>
      <c r="O35" s="11">
        <v>0</v>
      </c>
      <c r="P35" s="11">
        <v>17856</v>
      </c>
      <c r="Q35" s="19">
        <v>167856</v>
      </c>
      <c r="R35" s="19">
        <v>167856</v>
      </c>
      <c r="S35" s="19">
        <v>167856</v>
      </c>
      <c r="T35" s="19">
        <v>0</v>
      </c>
      <c r="U35" s="19">
        <v>0</v>
      </c>
      <c r="V35" s="19">
        <v>0</v>
      </c>
      <c r="W35" s="19">
        <v>0</v>
      </c>
      <c r="X35" s="19">
        <v>0</v>
      </c>
      <c r="Y35" s="19">
        <v>167856</v>
      </c>
      <c r="Z35" s="19">
        <v>167856</v>
      </c>
      <c r="AA35" s="19">
        <v>167856</v>
      </c>
      <c r="AB35" s="20">
        <f t="shared" si="0"/>
        <v>100</v>
      </c>
      <c r="AC35" s="11">
        <v>0</v>
      </c>
      <c r="AD35" s="12">
        <v>1</v>
      </c>
      <c r="AE35" s="11">
        <v>0</v>
      </c>
      <c r="AF35" s="12"/>
      <c r="AG35" s="3"/>
    </row>
    <row r="36" spans="1:33" ht="38.25" outlineLevel="3" x14ac:dyDescent="0.25">
      <c r="A36" s="16" t="s">
        <v>99</v>
      </c>
      <c r="B36" s="9" t="s">
        <v>60</v>
      </c>
      <c r="C36" s="8" t="s">
        <v>59</v>
      </c>
      <c r="D36" s="8"/>
      <c r="E36" s="8"/>
      <c r="F36" s="10"/>
      <c r="G36" s="8"/>
      <c r="H36" s="8"/>
      <c r="I36" s="8"/>
      <c r="J36" s="8"/>
      <c r="K36" s="8"/>
      <c r="L36" s="8"/>
      <c r="M36" s="8"/>
      <c r="N36" s="8"/>
      <c r="O36" s="11">
        <v>0</v>
      </c>
      <c r="P36" s="11">
        <v>17856</v>
      </c>
      <c r="Q36" s="19">
        <v>167856</v>
      </c>
      <c r="R36" s="19">
        <v>167856</v>
      </c>
      <c r="S36" s="19">
        <v>167856</v>
      </c>
      <c r="T36" s="19">
        <v>0</v>
      </c>
      <c r="U36" s="19">
        <v>0</v>
      </c>
      <c r="V36" s="19">
        <v>0</v>
      </c>
      <c r="W36" s="19">
        <v>0</v>
      </c>
      <c r="X36" s="19">
        <v>0</v>
      </c>
      <c r="Y36" s="19">
        <v>167856</v>
      </c>
      <c r="Z36" s="19">
        <v>167856</v>
      </c>
      <c r="AA36" s="19">
        <v>167856</v>
      </c>
      <c r="AB36" s="20">
        <f t="shared" si="0"/>
        <v>100</v>
      </c>
      <c r="AC36" s="11">
        <v>0</v>
      </c>
      <c r="AD36" s="12">
        <v>1</v>
      </c>
      <c r="AE36" s="11">
        <v>0</v>
      </c>
      <c r="AF36" s="12"/>
      <c r="AG36" s="3"/>
    </row>
    <row r="37" spans="1:33" ht="38.25" outlineLevel="6" x14ac:dyDescent="0.25">
      <c r="A37" s="16" t="s">
        <v>61</v>
      </c>
      <c r="B37" s="9" t="s">
        <v>62</v>
      </c>
      <c r="C37" s="8" t="s">
        <v>61</v>
      </c>
      <c r="D37" s="8"/>
      <c r="E37" s="8"/>
      <c r="F37" s="10"/>
      <c r="G37" s="8"/>
      <c r="H37" s="8"/>
      <c r="I37" s="8"/>
      <c r="J37" s="8"/>
      <c r="K37" s="8"/>
      <c r="L37" s="8"/>
      <c r="M37" s="8"/>
      <c r="N37" s="8"/>
      <c r="O37" s="11">
        <v>0</v>
      </c>
      <c r="P37" s="11">
        <v>17856</v>
      </c>
      <c r="Q37" s="19">
        <v>167856</v>
      </c>
      <c r="R37" s="19">
        <v>167856</v>
      </c>
      <c r="S37" s="19">
        <v>167856</v>
      </c>
      <c r="T37" s="19">
        <v>0</v>
      </c>
      <c r="U37" s="19">
        <v>0</v>
      </c>
      <c r="V37" s="19">
        <v>0</v>
      </c>
      <c r="W37" s="19">
        <v>0</v>
      </c>
      <c r="X37" s="19">
        <v>0</v>
      </c>
      <c r="Y37" s="19">
        <v>0</v>
      </c>
      <c r="Z37" s="19">
        <f t="shared" ref="Z37:AA37" si="2">Z36</f>
        <v>167856</v>
      </c>
      <c r="AA37" s="19">
        <f t="shared" si="2"/>
        <v>167856</v>
      </c>
      <c r="AB37" s="20">
        <f t="shared" si="0"/>
        <v>100</v>
      </c>
      <c r="AC37" s="11">
        <v>167856</v>
      </c>
      <c r="AD37" s="12">
        <v>0</v>
      </c>
      <c r="AE37" s="11">
        <v>0</v>
      </c>
      <c r="AF37" s="12"/>
      <c r="AG37" s="3"/>
    </row>
    <row r="38" spans="1:33" x14ac:dyDescent="0.25">
      <c r="A38" s="27" t="s">
        <v>63</v>
      </c>
      <c r="B38" s="22" t="s">
        <v>64</v>
      </c>
      <c r="C38" s="21" t="s">
        <v>63</v>
      </c>
      <c r="D38" s="21"/>
      <c r="E38" s="21"/>
      <c r="F38" s="23"/>
      <c r="G38" s="21"/>
      <c r="H38" s="21"/>
      <c r="I38" s="21"/>
      <c r="J38" s="21"/>
      <c r="K38" s="21"/>
      <c r="L38" s="21"/>
      <c r="M38" s="21"/>
      <c r="N38" s="21"/>
      <c r="O38" s="24">
        <v>0</v>
      </c>
      <c r="P38" s="24">
        <v>114221.93</v>
      </c>
      <c r="Q38" s="25">
        <v>2155947.9300000002</v>
      </c>
      <c r="R38" s="25">
        <v>2155947.9300000002</v>
      </c>
      <c r="S38" s="25">
        <v>2155947.9300000002</v>
      </c>
      <c r="T38" s="25">
        <v>0</v>
      </c>
      <c r="U38" s="25">
        <v>0</v>
      </c>
      <c r="V38" s="25">
        <v>0</v>
      </c>
      <c r="W38" s="25">
        <v>0</v>
      </c>
      <c r="X38" s="25">
        <v>0</v>
      </c>
      <c r="Y38" s="25">
        <v>762771.25</v>
      </c>
      <c r="Z38" s="25">
        <v>762771.25</v>
      </c>
      <c r="AA38" s="25">
        <v>762771.25</v>
      </c>
      <c r="AB38" s="26">
        <f t="shared" si="0"/>
        <v>35.379854929984319</v>
      </c>
      <c r="AC38" s="11">
        <v>1393176.68</v>
      </c>
      <c r="AD38" s="12">
        <v>0.35379854929984322</v>
      </c>
      <c r="AE38" s="11">
        <v>0</v>
      </c>
      <c r="AF38" s="12"/>
      <c r="AG38" s="3"/>
    </row>
    <row r="39" spans="1:33" ht="25.5" outlineLevel="1" x14ac:dyDescent="0.25">
      <c r="A39" s="27" t="s">
        <v>65</v>
      </c>
      <c r="B39" s="22" t="s">
        <v>66</v>
      </c>
      <c r="C39" s="21" t="s">
        <v>65</v>
      </c>
      <c r="D39" s="21"/>
      <c r="E39" s="21"/>
      <c r="F39" s="23"/>
      <c r="G39" s="21"/>
      <c r="H39" s="21"/>
      <c r="I39" s="21"/>
      <c r="J39" s="21"/>
      <c r="K39" s="21"/>
      <c r="L39" s="21"/>
      <c r="M39" s="21"/>
      <c r="N39" s="21"/>
      <c r="O39" s="24">
        <v>0</v>
      </c>
      <c r="P39" s="24">
        <v>114221.93</v>
      </c>
      <c r="Q39" s="25">
        <v>2155947.9300000002</v>
      </c>
      <c r="R39" s="25">
        <v>2155947.9300000002</v>
      </c>
      <c r="S39" s="25">
        <v>2155947.9300000002</v>
      </c>
      <c r="T39" s="25">
        <v>0</v>
      </c>
      <c r="U39" s="25">
        <v>0</v>
      </c>
      <c r="V39" s="25">
        <v>0</v>
      </c>
      <c r="W39" s="25">
        <v>0</v>
      </c>
      <c r="X39" s="25">
        <v>0</v>
      </c>
      <c r="Y39" s="25">
        <v>762771.25</v>
      </c>
      <c r="Z39" s="25">
        <v>762771.25</v>
      </c>
      <c r="AA39" s="25">
        <v>762771.25</v>
      </c>
      <c r="AB39" s="26">
        <f t="shared" si="0"/>
        <v>35.379854929984319</v>
      </c>
      <c r="AC39" s="11">
        <v>1393176.68</v>
      </c>
      <c r="AD39" s="12">
        <v>0.35379854929984322</v>
      </c>
      <c r="AE39" s="11">
        <v>0</v>
      </c>
      <c r="AF39" s="12"/>
      <c r="AG39" s="3"/>
    </row>
    <row r="40" spans="1:33" outlineLevel="1" x14ac:dyDescent="0.25">
      <c r="A40" s="27" t="s">
        <v>102</v>
      </c>
      <c r="B40" s="22" t="s">
        <v>100</v>
      </c>
      <c r="C40" s="21"/>
      <c r="D40" s="21"/>
      <c r="E40" s="21"/>
      <c r="F40" s="23"/>
      <c r="G40" s="21"/>
      <c r="H40" s="21"/>
      <c r="I40" s="21"/>
      <c r="J40" s="21"/>
      <c r="K40" s="21"/>
      <c r="L40" s="21"/>
      <c r="M40" s="21"/>
      <c r="N40" s="21"/>
      <c r="O40" s="24"/>
      <c r="P40" s="24"/>
      <c r="Q40" s="25">
        <v>231000</v>
      </c>
      <c r="R40" s="25">
        <v>231000</v>
      </c>
      <c r="S40" s="25">
        <v>231000</v>
      </c>
      <c r="T40" s="25">
        <v>0</v>
      </c>
      <c r="U40" s="25">
        <v>0</v>
      </c>
      <c r="V40" s="25">
        <v>0</v>
      </c>
      <c r="W40" s="25">
        <v>0</v>
      </c>
      <c r="X40" s="25">
        <v>0</v>
      </c>
      <c r="Y40" s="25">
        <v>57750</v>
      </c>
      <c r="Z40" s="25">
        <v>57750</v>
      </c>
      <c r="AA40" s="25">
        <v>57750</v>
      </c>
      <c r="AB40" s="26">
        <f t="shared" si="0"/>
        <v>25</v>
      </c>
      <c r="AC40" s="11"/>
      <c r="AD40" s="12"/>
      <c r="AE40" s="11"/>
      <c r="AF40" s="12"/>
      <c r="AG40" s="3"/>
    </row>
    <row r="41" spans="1:33" outlineLevel="4" x14ac:dyDescent="0.25">
      <c r="A41" s="16" t="s">
        <v>103</v>
      </c>
      <c r="B41" s="9" t="s">
        <v>101</v>
      </c>
      <c r="C41" s="8" t="s">
        <v>67</v>
      </c>
      <c r="D41" s="8"/>
      <c r="E41" s="8"/>
      <c r="F41" s="10"/>
      <c r="G41" s="8"/>
      <c r="H41" s="8"/>
      <c r="I41" s="8"/>
      <c r="J41" s="8"/>
      <c r="K41" s="8"/>
      <c r="L41" s="8"/>
      <c r="M41" s="8"/>
      <c r="N41" s="8"/>
      <c r="O41" s="11">
        <v>0</v>
      </c>
      <c r="P41" s="11">
        <v>0</v>
      </c>
      <c r="Q41" s="19">
        <v>231000</v>
      </c>
      <c r="R41" s="19">
        <v>231000</v>
      </c>
      <c r="S41" s="19">
        <v>231000</v>
      </c>
      <c r="T41" s="19">
        <v>0</v>
      </c>
      <c r="U41" s="19">
        <v>0</v>
      </c>
      <c r="V41" s="19">
        <v>0</v>
      </c>
      <c r="W41" s="19">
        <v>0</v>
      </c>
      <c r="X41" s="19">
        <v>0</v>
      </c>
      <c r="Y41" s="19">
        <v>57750</v>
      </c>
      <c r="Z41" s="19">
        <v>57750</v>
      </c>
      <c r="AA41" s="19">
        <v>57750</v>
      </c>
      <c r="AB41" s="20">
        <f t="shared" si="0"/>
        <v>25</v>
      </c>
      <c r="AC41" s="11">
        <v>173250</v>
      </c>
      <c r="AD41" s="12">
        <v>0.25</v>
      </c>
      <c r="AE41" s="11">
        <v>0</v>
      </c>
      <c r="AF41" s="12"/>
      <c r="AG41" s="3"/>
    </row>
    <row r="42" spans="1:33" ht="25.5" outlineLevel="5" x14ac:dyDescent="0.25">
      <c r="A42" s="16" t="s">
        <v>70</v>
      </c>
      <c r="B42" s="9" t="s">
        <v>69</v>
      </c>
      <c r="C42" s="8" t="s">
        <v>68</v>
      </c>
      <c r="D42" s="8"/>
      <c r="E42" s="8"/>
      <c r="F42" s="10"/>
      <c r="G42" s="8"/>
      <c r="H42" s="8"/>
      <c r="I42" s="8"/>
      <c r="J42" s="8"/>
      <c r="K42" s="8"/>
      <c r="L42" s="8"/>
      <c r="M42" s="8"/>
      <c r="N42" s="8"/>
      <c r="O42" s="11">
        <v>0</v>
      </c>
      <c r="P42" s="11">
        <v>0</v>
      </c>
      <c r="Q42" s="19">
        <v>231000</v>
      </c>
      <c r="R42" s="19">
        <v>231000</v>
      </c>
      <c r="S42" s="19">
        <v>231000</v>
      </c>
      <c r="T42" s="19">
        <v>0</v>
      </c>
      <c r="U42" s="19">
        <v>0</v>
      </c>
      <c r="V42" s="19">
        <v>0</v>
      </c>
      <c r="W42" s="19">
        <v>0</v>
      </c>
      <c r="X42" s="19">
        <v>0</v>
      </c>
      <c r="Y42" s="19">
        <v>57750</v>
      </c>
      <c r="Z42" s="19">
        <v>57750</v>
      </c>
      <c r="AA42" s="19">
        <v>57750</v>
      </c>
      <c r="AB42" s="20">
        <f t="shared" si="0"/>
        <v>25</v>
      </c>
      <c r="AC42" s="11">
        <v>173250</v>
      </c>
      <c r="AD42" s="12">
        <v>0.25</v>
      </c>
      <c r="AE42" s="11">
        <v>0</v>
      </c>
      <c r="AF42" s="12"/>
      <c r="AG42" s="3"/>
    </row>
    <row r="43" spans="1:33" outlineLevel="2" x14ac:dyDescent="0.25">
      <c r="A43" s="27" t="s">
        <v>104</v>
      </c>
      <c r="B43" s="22" t="s">
        <v>105</v>
      </c>
      <c r="C43" s="21" t="s">
        <v>71</v>
      </c>
      <c r="D43" s="21"/>
      <c r="E43" s="21"/>
      <c r="F43" s="23"/>
      <c r="G43" s="21"/>
      <c r="H43" s="21"/>
      <c r="I43" s="21"/>
      <c r="J43" s="21"/>
      <c r="K43" s="21"/>
      <c r="L43" s="21"/>
      <c r="M43" s="21"/>
      <c r="N43" s="21"/>
      <c r="O43" s="24">
        <v>0</v>
      </c>
      <c r="P43" s="24">
        <v>0</v>
      </c>
      <c r="Q43" s="25">
        <v>79305</v>
      </c>
      <c r="R43" s="25">
        <v>79305</v>
      </c>
      <c r="S43" s="25">
        <v>79305</v>
      </c>
      <c r="T43" s="25">
        <v>0</v>
      </c>
      <c r="U43" s="25">
        <v>0</v>
      </c>
      <c r="V43" s="25">
        <v>0</v>
      </c>
      <c r="W43" s="25">
        <v>0</v>
      </c>
      <c r="X43" s="25">
        <v>0</v>
      </c>
      <c r="Y43" s="25">
        <v>19826.25</v>
      </c>
      <c r="Z43" s="25">
        <v>19826.25</v>
      </c>
      <c r="AA43" s="25">
        <v>19826.25</v>
      </c>
      <c r="AB43" s="26">
        <f t="shared" si="0"/>
        <v>25</v>
      </c>
      <c r="AC43" s="11">
        <v>59478.75</v>
      </c>
      <c r="AD43" s="12">
        <v>0.25</v>
      </c>
      <c r="AE43" s="11">
        <v>0</v>
      </c>
      <c r="AF43" s="12"/>
      <c r="AG43" s="3"/>
    </row>
    <row r="44" spans="1:33" ht="25.5" outlineLevel="4" x14ac:dyDescent="0.25">
      <c r="A44" s="16" t="s">
        <v>106</v>
      </c>
      <c r="B44" s="9" t="s">
        <v>107</v>
      </c>
      <c r="C44" s="8" t="s">
        <v>72</v>
      </c>
      <c r="D44" s="8"/>
      <c r="E44" s="8"/>
      <c r="F44" s="10"/>
      <c r="G44" s="8"/>
      <c r="H44" s="8"/>
      <c r="I44" s="8"/>
      <c r="J44" s="8"/>
      <c r="K44" s="8"/>
      <c r="L44" s="8"/>
      <c r="M44" s="8"/>
      <c r="N44" s="8"/>
      <c r="O44" s="11">
        <v>0</v>
      </c>
      <c r="P44" s="11">
        <v>0</v>
      </c>
      <c r="Q44" s="19">
        <v>79305</v>
      </c>
      <c r="R44" s="19">
        <v>79305</v>
      </c>
      <c r="S44" s="19">
        <v>79305</v>
      </c>
      <c r="T44" s="19">
        <v>0</v>
      </c>
      <c r="U44" s="19">
        <v>0</v>
      </c>
      <c r="V44" s="19">
        <v>0</v>
      </c>
      <c r="W44" s="19">
        <v>0</v>
      </c>
      <c r="X44" s="19">
        <v>0</v>
      </c>
      <c r="Y44" s="19">
        <v>19826.25</v>
      </c>
      <c r="Z44" s="19">
        <v>19826.25</v>
      </c>
      <c r="AA44" s="19">
        <v>19826.25</v>
      </c>
      <c r="AB44" s="20">
        <f t="shared" si="0"/>
        <v>25</v>
      </c>
      <c r="AC44" s="11">
        <v>59478.75</v>
      </c>
      <c r="AD44" s="12">
        <v>0.25</v>
      </c>
      <c r="AE44" s="11">
        <v>0</v>
      </c>
      <c r="AF44" s="12"/>
      <c r="AG44" s="3"/>
    </row>
    <row r="45" spans="1:33" ht="38.25" outlineLevel="5" x14ac:dyDescent="0.25">
      <c r="A45" s="16" t="s">
        <v>75</v>
      </c>
      <c r="B45" s="9" t="s">
        <v>74</v>
      </c>
      <c r="C45" s="8" t="s">
        <v>73</v>
      </c>
      <c r="D45" s="8"/>
      <c r="E45" s="8"/>
      <c r="F45" s="10"/>
      <c r="G45" s="8"/>
      <c r="H45" s="8"/>
      <c r="I45" s="8"/>
      <c r="J45" s="8"/>
      <c r="K45" s="8"/>
      <c r="L45" s="8"/>
      <c r="M45" s="8"/>
      <c r="N45" s="8"/>
      <c r="O45" s="11">
        <v>0</v>
      </c>
      <c r="P45" s="11">
        <v>0</v>
      </c>
      <c r="Q45" s="19">
        <v>79305</v>
      </c>
      <c r="R45" s="19">
        <v>79305</v>
      </c>
      <c r="S45" s="19">
        <v>79305</v>
      </c>
      <c r="T45" s="19">
        <v>0</v>
      </c>
      <c r="U45" s="19">
        <v>0</v>
      </c>
      <c r="V45" s="19">
        <v>0</v>
      </c>
      <c r="W45" s="19">
        <v>0</v>
      </c>
      <c r="X45" s="19">
        <v>0</v>
      </c>
      <c r="Y45" s="19">
        <v>19826.25</v>
      </c>
      <c r="Z45" s="19">
        <v>19826.25</v>
      </c>
      <c r="AA45" s="19">
        <v>19826.25</v>
      </c>
      <c r="AB45" s="20">
        <f t="shared" si="0"/>
        <v>25</v>
      </c>
      <c r="AC45" s="11">
        <v>59478.75</v>
      </c>
      <c r="AD45" s="12">
        <v>0.25</v>
      </c>
      <c r="AE45" s="11">
        <v>0</v>
      </c>
      <c r="AF45" s="12"/>
      <c r="AG45" s="3"/>
    </row>
    <row r="46" spans="1:33" outlineLevel="2" x14ac:dyDescent="0.25">
      <c r="A46" s="27" t="s">
        <v>108</v>
      </c>
      <c r="B46" s="22" t="s">
        <v>77</v>
      </c>
      <c r="C46" s="21" t="s">
        <v>76</v>
      </c>
      <c r="D46" s="21"/>
      <c r="E46" s="21"/>
      <c r="F46" s="23"/>
      <c r="G46" s="21"/>
      <c r="H46" s="21"/>
      <c r="I46" s="21"/>
      <c r="J46" s="21"/>
      <c r="K46" s="21"/>
      <c r="L46" s="21"/>
      <c r="M46" s="21"/>
      <c r="N46" s="21"/>
      <c r="O46" s="24">
        <v>0</v>
      </c>
      <c r="P46" s="24">
        <v>114221.93</v>
      </c>
      <c r="Q46" s="25">
        <v>1845642.93</v>
      </c>
      <c r="R46" s="25">
        <v>1845642.93</v>
      </c>
      <c r="S46" s="25">
        <v>1845642.93</v>
      </c>
      <c r="T46" s="25">
        <v>0</v>
      </c>
      <c r="U46" s="25">
        <v>0</v>
      </c>
      <c r="V46" s="25">
        <v>0</v>
      </c>
      <c r="W46" s="25">
        <v>0</v>
      </c>
      <c r="X46" s="25">
        <v>0</v>
      </c>
      <c r="Y46" s="25">
        <v>685195</v>
      </c>
      <c r="Z46" s="25">
        <v>685195</v>
      </c>
      <c r="AA46" s="25">
        <v>685195</v>
      </c>
      <c r="AB46" s="26">
        <f t="shared" si="0"/>
        <v>37.12500337213114</v>
      </c>
      <c r="AC46" s="11">
        <v>1160447.93</v>
      </c>
      <c r="AD46" s="12">
        <v>0.37125003372131143</v>
      </c>
      <c r="AE46" s="11">
        <v>0</v>
      </c>
      <c r="AF46" s="12"/>
      <c r="AG46" s="3"/>
    </row>
    <row r="47" spans="1:33" ht="51" outlineLevel="4" x14ac:dyDescent="0.25">
      <c r="A47" s="16" t="s">
        <v>109</v>
      </c>
      <c r="B47" s="9" t="s">
        <v>79</v>
      </c>
      <c r="C47" s="8" t="s">
        <v>78</v>
      </c>
      <c r="D47" s="8"/>
      <c r="E47" s="8"/>
      <c r="F47" s="10"/>
      <c r="G47" s="8"/>
      <c r="H47" s="8"/>
      <c r="I47" s="8"/>
      <c r="J47" s="8"/>
      <c r="K47" s="8"/>
      <c r="L47" s="8"/>
      <c r="M47" s="8"/>
      <c r="N47" s="8"/>
      <c r="O47" s="11">
        <v>0</v>
      </c>
      <c r="P47" s="11">
        <v>114221.93</v>
      </c>
      <c r="Q47" s="19">
        <v>1845642.93</v>
      </c>
      <c r="R47" s="19">
        <v>1845642.93</v>
      </c>
      <c r="S47" s="19">
        <v>1845642.93</v>
      </c>
      <c r="T47" s="19">
        <v>0</v>
      </c>
      <c r="U47" s="19">
        <v>0</v>
      </c>
      <c r="V47" s="19">
        <v>0</v>
      </c>
      <c r="W47" s="19">
        <v>0</v>
      </c>
      <c r="X47" s="19">
        <v>0</v>
      </c>
      <c r="Y47" s="19">
        <v>685195</v>
      </c>
      <c r="Z47" s="19">
        <v>685195</v>
      </c>
      <c r="AA47" s="19">
        <v>685195</v>
      </c>
      <c r="AB47" s="20">
        <f t="shared" si="0"/>
        <v>37.12500337213114</v>
      </c>
      <c r="AC47" s="11">
        <v>1160447.93</v>
      </c>
      <c r="AD47" s="12">
        <v>0.37125003372131143</v>
      </c>
      <c r="AE47" s="11">
        <v>0</v>
      </c>
      <c r="AF47" s="12"/>
      <c r="AG47" s="3"/>
    </row>
    <row r="48" spans="1:33" ht="51" outlineLevel="5" x14ac:dyDescent="0.25">
      <c r="A48" s="16" t="s">
        <v>82</v>
      </c>
      <c r="B48" s="9" t="s">
        <v>81</v>
      </c>
      <c r="C48" s="8" t="s">
        <v>80</v>
      </c>
      <c r="D48" s="8"/>
      <c r="E48" s="8"/>
      <c r="F48" s="10"/>
      <c r="G48" s="8"/>
      <c r="H48" s="8"/>
      <c r="I48" s="8"/>
      <c r="J48" s="8"/>
      <c r="K48" s="8"/>
      <c r="L48" s="8"/>
      <c r="M48" s="8"/>
      <c r="N48" s="8"/>
      <c r="O48" s="11">
        <v>0</v>
      </c>
      <c r="P48" s="11">
        <v>114221.93</v>
      </c>
      <c r="Q48" s="19">
        <v>1845642.93</v>
      </c>
      <c r="R48" s="19">
        <v>1845642.93</v>
      </c>
      <c r="S48" s="19">
        <v>1845642.93</v>
      </c>
      <c r="T48" s="19">
        <v>0</v>
      </c>
      <c r="U48" s="19">
        <v>0</v>
      </c>
      <c r="V48" s="19">
        <v>0</v>
      </c>
      <c r="W48" s="19">
        <v>0</v>
      </c>
      <c r="X48" s="19">
        <v>0</v>
      </c>
      <c r="Y48" s="19">
        <v>685195</v>
      </c>
      <c r="Z48" s="19">
        <v>685195</v>
      </c>
      <c r="AA48" s="19">
        <v>685195</v>
      </c>
      <c r="AB48" s="20">
        <f t="shared" si="0"/>
        <v>37.12500337213114</v>
      </c>
      <c r="AC48" s="11">
        <v>1160447.93</v>
      </c>
      <c r="AD48" s="12">
        <v>0.37125003372131143</v>
      </c>
      <c r="AE48" s="11">
        <v>0</v>
      </c>
      <c r="AF48" s="12"/>
      <c r="AG48" s="3"/>
    </row>
    <row r="49" spans="1:33" x14ac:dyDescent="0.25">
      <c r="A49" s="38" t="s">
        <v>83</v>
      </c>
      <c r="B49" s="39"/>
      <c r="C49" s="39"/>
      <c r="D49" s="39"/>
      <c r="E49" s="39"/>
      <c r="F49" s="39"/>
      <c r="G49" s="39"/>
      <c r="H49" s="39"/>
      <c r="I49" s="13"/>
      <c r="J49" s="13"/>
      <c r="K49" s="13"/>
      <c r="L49" s="13"/>
      <c r="M49" s="13"/>
      <c r="N49" s="13"/>
      <c r="O49" s="14">
        <v>0</v>
      </c>
      <c r="P49" s="14">
        <v>232077.93</v>
      </c>
      <c r="Q49" s="18">
        <v>4395442.93</v>
      </c>
      <c r="R49" s="18">
        <v>4395442.93</v>
      </c>
      <c r="S49" s="18">
        <v>4395442.93</v>
      </c>
      <c r="T49" s="18">
        <v>0</v>
      </c>
      <c r="U49" s="18">
        <v>0</v>
      </c>
      <c r="V49" s="18">
        <v>0</v>
      </c>
      <c r="W49" s="18">
        <v>0</v>
      </c>
      <c r="X49" s="18">
        <v>0</v>
      </c>
      <c r="Y49" s="18">
        <v>1635173.39</v>
      </c>
      <c r="Z49" s="18">
        <v>1635173.39</v>
      </c>
      <c r="AA49" s="18">
        <v>1635173.39</v>
      </c>
      <c r="AB49" s="17">
        <f t="shared" si="0"/>
        <v>37.201561163256876</v>
      </c>
      <c r="AC49" s="14">
        <v>2760269.54</v>
      </c>
      <c r="AD49" s="15">
        <v>0.37201561163256874</v>
      </c>
      <c r="AE49" s="14">
        <v>0</v>
      </c>
      <c r="AF49" s="15"/>
      <c r="AG49" s="3"/>
    </row>
    <row r="50" spans="1:33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 t="s">
        <v>2</v>
      </c>
      <c r="AB50" s="3"/>
      <c r="AC50" s="3"/>
      <c r="AD50" s="3"/>
      <c r="AE50" s="3"/>
      <c r="AF50" s="3"/>
      <c r="AG50" s="3"/>
    </row>
    <row r="51" spans="1:33" x14ac:dyDescent="0.25">
      <c r="A51" s="36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2"/>
      <c r="AB51" s="2"/>
      <c r="AC51" s="2"/>
      <c r="AD51" s="2"/>
      <c r="AE51" s="2"/>
      <c r="AF51" s="2"/>
      <c r="AG51" s="3"/>
    </row>
  </sheetData>
  <mergeCells count="32">
    <mergeCell ref="P10:P11"/>
    <mergeCell ref="A6:AF6"/>
    <mergeCell ref="A7:AD7"/>
    <mergeCell ref="A8:AD8"/>
    <mergeCell ref="AC10:AD10"/>
    <mergeCell ref="AE10:AF10"/>
    <mergeCell ref="T10:T11"/>
    <mergeCell ref="S10:S11"/>
    <mergeCell ref="U10:U11"/>
    <mergeCell ref="R10:R11"/>
    <mergeCell ref="A9:AF9"/>
    <mergeCell ref="V10:V11"/>
    <mergeCell ref="Q10:Q11"/>
    <mergeCell ref="Z3:AB3"/>
    <mergeCell ref="Q4:AB4"/>
    <mergeCell ref="Q5:AB5"/>
    <mergeCell ref="X10:Z11"/>
    <mergeCell ref="AB10:AB11"/>
    <mergeCell ref="A51:Z51"/>
    <mergeCell ref="A49:H49"/>
    <mergeCell ref="F10:H10"/>
    <mergeCell ref="A10:A11"/>
    <mergeCell ref="B10:B11"/>
    <mergeCell ref="C10:C11"/>
    <mergeCell ref="D10:D11"/>
    <mergeCell ref="E10:E11"/>
    <mergeCell ref="I10:K10"/>
    <mergeCell ref="L10:L11"/>
    <mergeCell ref="M10:M11"/>
    <mergeCell ref="N10:N11"/>
    <mergeCell ref="W10:W11"/>
    <mergeCell ref="O10:O11"/>
  </mergeCells>
  <pageMargins left="0.78740157480314965" right="0" top="0" bottom="0" header="0" footer="0"/>
  <pageSetup paperSize="9" scale="59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8C2E67CB-600D-4A35-BC25-98D3C1B45F1C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SERVER\USER</dc:creator>
  <cp:lastModifiedBy>Администратор</cp:lastModifiedBy>
  <cp:lastPrinted>2019-04-18T09:56:24Z</cp:lastPrinted>
  <dcterms:created xsi:type="dcterms:W3CDTF">2019-04-03T09:06:25Z</dcterms:created>
  <dcterms:modified xsi:type="dcterms:W3CDTF">2019-06-04T07:03:38Z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(новый от 02.04.2018 11_09_09).xlsx</vt:lpwstr>
  </property>
  <property fmtid="{D5CDD505-2E9C-101B-9397-08002B2CF9AE}" pid="3" name="Название отчета">
    <vt:lpwstr>Вариант (новый от 02.04.2018 11_09_09).xlsx</vt:lpwstr>
  </property>
  <property fmtid="{D5CDD505-2E9C-101B-9397-08002B2CF9AE}" pid="4" name="Версия клиента">
    <vt:lpwstr>19.1.8.1300</vt:lpwstr>
  </property>
  <property fmtid="{D5CDD505-2E9C-101B-9397-08002B2CF9AE}" pid="5" name="Версия базы">
    <vt:lpwstr>19.1.1524.338432732</vt:lpwstr>
  </property>
  <property fmtid="{D5CDD505-2E9C-101B-9397-08002B2CF9AE}" pid="6" name="Тип сервера">
    <vt:lpwstr>MSSQL</vt:lpwstr>
  </property>
  <property fmtid="{D5CDD505-2E9C-101B-9397-08002B2CF9AE}" pid="7" name="Сервер">
    <vt:lpwstr>sqlbudgcluster</vt:lpwstr>
  </property>
  <property fmtid="{D5CDD505-2E9C-101B-9397-08002B2CF9AE}" pid="8" name="База">
    <vt:lpwstr>Budget_ALLFO_2019</vt:lpwstr>
  </property>
  <property fmtid="{D5CDD505-2E9C-101B-9397-08002B2CF9AE}" pid="9" name="Пользователь">
    <vt:lpwstr>pos_11_01</vt:lpwstr>
  </property>
  <property fmtid="{D5CDD505-2E9C-101B-9397-08002B2CF9AE}" pid="10" name="Шаблон">
    <vt:lpwstr>SQR_INFO_ISP_BUDG_INC</vt:lpwstr>
  </property>
  <property fmtid="{D5CDD505-2E9C-101B-9397-08002B2CF9AE}" pid="11" name="Локальная база">
    <vt:lpwstr>используется</vt:lpwstr>
  </property>
</Properties>
</file>