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'Морачево'!$A$1:$L$152</definedName>
  </definedNames>
  <calcPr fullCalcOnLoad="1"/>
</workbook>
</file>

<file path=xl/sharedStrings.xml><?xml version="1.0" encoding="utf-8"?>
<sst xmlns="http://schemas.openxmlformats.org/spreadsheetml/2006/main" count="500" uniqueCount="132">
  <si>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</si>
  <si>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</si>
  <si>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</si>
  <si>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</si>
  <si>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</si>
  <si>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</si>
  <si>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</si>
  <si>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</si>
  <si>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</si>
  <si>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</si>
  <si>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</si>
  <si>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</si>
  <si>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</si>
  <si>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</si>
  <si>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</si>
  <si>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</si>
  <si>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</si>
  <si>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</si>
  <si>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</si>
  <si>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</si>
  <si>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</si>
  <si>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</si>
  <si>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</si>
  <si>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</si>
  <si>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</si>
  <si>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</si>
  <si>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</si>
  <si>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</si>
  <si>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</si>
  <si>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</si>
  <si>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</si>
  <si>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</si>
  <si>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</si>
  <si>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</si>
  <si>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</si>
  <si>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</si>
  <si>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</si>
  <si>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</si>
  <si>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</si>
  <si>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</si>
  <si>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</si>
  <si>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</si>
  <si>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</si>
  <si>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</si>
  <si>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</si>
  <si>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</si>
  <si>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</si>
  <si>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</si>
  <si>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</si>
  <si>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</si>
  <si>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</si>
  <si>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</si>
  <si>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</si>
  <si>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</si>
  <si>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</si>
  <si>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</si>
  <si>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</si>
  <si>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</si>
  <si>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</si>
  <si>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</si>
  <si>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</si>
  <si>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</si>
  <si>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</si>
  <si>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</si>
  <si>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</si>
  <si>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</si>
  <si>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</si>
  <si>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</si>
  <si>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</si>
  <si>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</si>
  <si>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</si>
  <si>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230 10 1740 0</t>
  </si>
  <si>
    <t>230 10 17 58 0</t>
  </si>
  <si>
    <t>230 10 51 18 0</t>
  </si>
  <si>
    <t>230 10 11 29 0</t>
  </si>
  <si>
    <t>230 10 70 01 0</t>
  </si>
  <si>
    <t>230 10 70 03 0</t>
  </si>
  <si>
    <t xml:space="preserve">230 10 70 05 0 </t>
  </si>
  <si>
    <t xml:space="preserve">230 10 11 31 0  </t>
  </si>
  <si>
    <t>230 10 14 21 0</t>
  </si>
  <si>
    <t>230 10 15 93 0</t>
  </si>
  <si>
    <t>230 10 16 51 0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</si>
  <si>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</si>
  <si>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</si>
  <si>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</si>
  <si>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</si>
  <si>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</si>
  <si>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</si>
  <si>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</si>
  <si>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</si>
  <si>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</si>
  <si>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</si>
  <si>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</si>
  <si>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</si>
  <si>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</si>
  <si>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</si>
  <si>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</si>
  <si>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230 10 1010 0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</si>
  <si>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</si>
  <si>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230 10 5118 0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</si>
  <si>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</si>
  <si>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</si>
  <si>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</si>
  <si>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230 10 7200 0</t>
  </si>
  <si>
    <t>Осуществление первичного воинского учета на территориях, где отсутствуют военные комиссариаты</t>
  </si>
  <si>
    <t>Комплексное социально-экономическое развитие Морачевского сельского поселения (2015-2017 годы)</t>
  </si>
  <si>
    <t>230 00 0000 0</t>
  </si>
  <si>
    <t>Уплата  налогов, сборов и иных  платежей</t>
  </si>
  <si>
    <t>програ мма</t>
  </si>
  <si>
    <t>непрограммная деятельность</t>
  </si>
  <si>
    <t>итого</t>
  </si>
  <si>
    <t>300 00 1004 0</t>
  </si>
  <si>
    <t>300 00 1011 0</t>
  </si>
  <si>
    <t>300 00 1012 0</t>
  </si>
  <si>
    <t>300 00 0000 0</t>
  </si>
  <si>
    <t>Непрограммная деятельность</t>
  </si>
  <si>
    <t>Оценка имущества, признание прав и регулирование отношений муниципальной собственности</t>
  </si>
  <si>
    <t>Уточненная бюджетная роспись (руб.коп.)</t>
  </si>
  <si>
    <t>% кассового исполнения уточненного плана</t>
  </si>
  <si>
    <t>Приложение 2</t>
  </si>
  <si>
    <t>Уточненный план на 2017 год (руб.коп.)</t>
  </si>
  <si>
    <t xml:space="preserve">к постановлению  Морачевской сельской администрации 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</si>
  <si>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 видов  расходов классификации расходов бюджета Морачевского сельского поселения за 9 месяцев  2017 года</t>
  </si>
  <si>
    <t>Другие вопросы в области экономика</t>
  </si>
  <si>
    <t>12</t>
  </si>
  <si>
    <t>230 10 1742 0</t>
  </si>
  <si>
    <t>Мероприятия  по землеустройству и землепользованию</t>
  </si>
  <si>
    <t>23010 1742 0</t>
  </si>
  <si>
    <t>"Об утверждении отчета об исполнении  бюджета Морачевского сельского поселения  за 9 месяцев 2017 года "</t>
  </si>
  <si>
    <t>Информационное обеспечение деятельности органов местного самоуправления</t>
  </si>
  <si>
    <t>Кассовое исполнение за 9 месяцев 2017г (руб.коп.)</t>
  </si>
  <si>
    <t>от 30.10.2017 года  №36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</si>
</sst>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1.95"/>
      <color indexed="14"/>
      <name val="Times New Roman"/>
      <family val="1"/>
    </font>
    <font>
      <b/>
      <sz val="11.95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0" applyFont="1" applyFill="1" applyBorder="1" applyAlignment="1">
      <alignment horizontal="center" vertical="center" wrapText="1"/>
    </xf>
    <xf numFmtId="0" fontId="11" fillId="33" borderId="10" xfId="50" applyFont="1" applyFill="1" applyBorder="1" applyAlignment="1">
      <alignment horizontal="center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7" fillId="34" borderId="10" xfId="42" applyNumberFormat="1" applyFont="1" applyFill="1" applyBorder="1" applyAlignment="1">
      <alignment horizontal="center" vertical="center" wrapText="1"/>
    </xf>
    <xf numFmtId="0" fontId="7" fillId="34" borderId="10" xfId="59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left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59" applyNumberFormat="1" applyFont="1" applyFill="1" applyBorder="1" applyAlignment="1">
      <alignment horizontal="center" vertical="center" wrapText="1"/>
    </xf>
    <xf numFmtId="0" fontId="7" fillId="33" borderId="10" xfId="59" applyNumberFormat="1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</xf>
    <xf numFmtId="0" fontId="14" fillId="0" borderId="10" xfId="43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6" fillId="33" borderId="10" xfId="5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5" applyNumberFormat="1" applyFont="1" applyFill="1" applyBorder="1" applyAlignment="1">
      <alignment horizontal="center" vertical="center" wrapText="1"/>
    </xf>
    <xf numFmtId="0" fontId="17" fillId="33" borderId="10" xfId="5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17" fillId="0" borderId="10" xfId="55" applyNumberFormat="1" applyFont="1" applyFill="1" applyBorder="1" applyAlignment="1">
      <alignment horizontal="center" vertical="center" wrapText="1"/>
    </xf>
    <xf numFmtId="0" fontId="13" fillId="34" borderId="10" xfId="42" applyNumberFormat="1" applyFont="1" applyFill="1" applyBorder="1" applyAlignment="1">
      <alignment horizontal="center" vertical="center" wrapText="1"/>
    </xf>
    <xf numFmtId="0" fontId="13" fillId="34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5" applyNumberFormat="1" applyFont="1" applyFill="1" applyBorder="1" applyAlignment="1">
      <alignment horizontal="center" vertical="center" wrapText="1"/>
    </xf>
    <xf numFmtId="0" fontId="18" fillId="33" borderId="10" xfId="55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13" fillId="34" borderId="10" xfId="55" applyNumberFormat="1" applyFont="1" applyFill="1" applyBorder="1" applyAlignment="1">
      <alignment horizontal="center" vertical="center" wrapText="1"/>
    </xf>
    <xf numFmtId="0" fontId="13" fillId="34" borderId="10" xfId="55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</xf>
    <xf numFmtId="0" fontId="5" fillId="33" borderId="10" xfId="55" applyNumberFormat="1" applyFont="1" applyFill="1" applyBorder="1" applyAlignment="1">
      <alignment horizontal="center" vertical="center" wrapText="1"/>
    </xf>
    <xf numFmtId="49" fontId="13" fillId="0" borderId="10" xfId="55" applyNumberFormat="1" applyFont="1" applyFill="1" applyBorder="1" applyAlignment="1">
      <alignment horizontal="center" vertical="center" wrapText="1"/>
    </xf>
    <xf numFmtId="0" fontId="7" fillId="33" borderId="10" xfId="55" applyNumberFormat="1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5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49" fontId="18" fillId="0" borderId="10" xfId="55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3" applyNumberFormat="1" applyFont="1" applyFill="1" applyBorder="1" applyAlignment="1">
      <alignment horizontal="left" vertical="center" wrapText="1"/>
    </xf>
    <xf numFmtId="0" fontId="13" fillId="0" borderId="12" xfId="42" applyNumberFormat="1" applyFont="1" applyFill="1" applyBorder="1" applyAlignment="1">
      <alignment horizontal="center" vertical="center" wrapText="1"/>
    </xf>
    <xf numFmtId="0" fontId="14" fillId="0" borderId="0" xfId="43" applyNumberFormat="1" applyFont="1" applyFill="1" applyBorder="1" applyAlignment="1">
      <alignment horizontal="left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5" applyNumberFormat="1" applyFont="1" applyFill="1" applyBorder="1" applyAlignment="1">
      <alignment horizontal="center" vertical="center" wrapText="1"/>
    </xf>
    <xf numFmtId="0" fontId="3" fillId="33" borderId="14" xfId="55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7" applyFont="1" applyFill="1" applyAlignment="1">
      <alignment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3" applyNumberFormat="1" applyFont="1" applyFill="1" applyBorder="1" applyAlignment="1">
      <alignment horizontal="left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</xf>
    <xf numFmtId="0" fontId="6" fillId="0" borderId="10" xfId="59" applyNumberFormat="1" applyFont="1" applyFill="1" applyBorder="1" applyAlignment="1">
      <alignment horizontal="center" vertical="center" wrapText="1"/>
    </xf>
    <xf numFmtId="49" fontId="6" fillId="0" borderId="10" xfId="59" applyNumberFormat="1" applyFont="1" applyFill="1" applyBorder="1" applyAlignment="1">
      <alignment horizontal="center" vertical="center" wrapText="1"/>
    </xf>
    <xf numFmtId="0" fontId="13" fillId="0" borderId="12" xfId="5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3" borderId="10" xfId="55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6" fillId="0" borderId="10" xfId="59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14" xfId="43" applyNumberFormat="1" applyFont="1" applyFill="1" applyBorder="1" applyAlignment="1">
      <alignment horizontal="left" vertical="center" wrapText="1"/>
    </xf>
    <xf numFmtId="49" fontId="16" fillId="0" borderId="10" xfId="55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10" fillId="34" borderId="10" xfId="43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4" xfId="4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1" fillId="0" borderId="10" xfId="43" applyNumberFormat="1" applyFont="1" applyFill="1" applyBorder="1" applyAlignment="1">
      <alignment horizontal="left" vertical="center" wrapText="1"/>
    </xf>
    <xf numFmtId="0" fontId="22" fillId="33" borderId="10" xfId="50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6" fillId="33" borderId="10" xfId="59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7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view="pageBreakPreview" zoomScale="86" zoomScaleNormal="86" zoomScaleSheetLayoutView="86" zoomScalePageLayoutView="0" workbookViewId="0" topLeftCell="A1">
      <selection activeCell="B3" sqref="B3:K3"/>
    </sheetView>
  </sheetViews>
  <sheetFormatPr defaultColWidth="9.140625" defaultRowHeight="12.75"/>
  <cols>
    <col min="1" max="1" width="53.0039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11.140625" style="0" customWidth="1"/>
    <col min="8" max="8" width="11.7109375" style="0" customWidth="1"/>
    <col min="9" max="9" width="14.57421875" style="0" customWidth="1"/>
    <col min="10" max="10" width="15.57421875" style="0" customWidth="1"/>
    <col min="11" max="11" width="10.421875" style="0" hidden="1" customWidth="1"/>
    <col min="12" max="12" width="12.8515625" style="0" hidden="1" customWidth="1"/>
  </cols>
  <sheetData>
    <row r="1" spans="2:10" ht="15.75" customHeight="1">
      <c r="B1" s="1"/>
      <c r="C1" s="1"/>
      <c r="D1" s="90" t="s">
        <v>119</v>
      </c>
      <c r="E1" s="90"/>
      <c r="F1" s="90"/>
      <c r="G1" s="90"/>
      <c r="H1" s="90"/>
      <c r="I1" s="90"/>
      <c r="J1" s="90"/>
    </row>
    <row r="2" spans="2:20" ht="19.5" customHeight="1">
      <c r="B2" s="91" t="s">
        <v>121</v>
      </c>
      <c r="C2" s="91"/>
      <c r="D2" s="91"/>
      <c r="E2" s="91"/>
      <c r="F2" s="91"/>
      <c r="G2" s="91"/>
      <c r="H2" s="91"/>
      <c r="I2" s="91"/>
      <c r="J2" s="91"/>
      <c r="K2" s="91"/>
      <c r="N2" s="91"/>
      <c r="O2" s="91"/>
      <c r="P2" s="91"/>
      <c r="Q2" s="91"/>
      <c r="R2" s="91"/>
      <c r="S2" s="91"/>
      <c r="T2" s="91"/>
    </row>
    <row r="3" spans="2:20" ht="15.75" customHeight="1">
      <c r="B3" s="91" t="s">
        <v>131</v>
      </c>
      <c r="C3" s="91"/>
      <c r="D3" s="91"/>
      <c r="E3" s="91"/>
      <c r="F3" s="91"/>
      <c r="G3" s="91"/>
      <c r="H3" s="91"/>
      <c r="I3" s="91"/>
      <c r="J3" s="91"/>
      <c r="K3" s="91"/>
      <c r="N3" s="92"/>
      <c r="O3" s="92"/>
      <c r="P3" s="92"/>
      <c r="Q3" s="92"/>
      <c r="R3" s="92"/>
      <c r="S3" s="92"/>
      <c r="T3" s="92"/>
    </row>
    <row r="4" spans="2:20" ht="36" customHeight="1">
      <c r="B4" s="91" t="s">
        <v>128</v>
      </c>
      <c r="C4" s="91"/>
      <c r="D4" s="91"/>
      <c r="E4" s="91"/>
      <c r="F4" s="91"/>
      <c r="G4" s="91"/>
      <c r="H4" s="91"/>
      <c r="I4" s="91"/>
      <c r="J4" s="91"/>
      <c r="K4" s="91"/>
      <c r="N4" s="91"/>
      <c r="O4" s="91"/>
      <c r="P4" s="91"/>
      <c r="Q4" s="91"/>
      <c r="R4" s="91"/>
      <c r="S4" s="91"/>
      <c r="T4" s="91"/>
    </row>
    <row r="5" spans="1:12" ht="62.25" customHeight="1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60"/>
      <c r="L5" s="60"/>
    </row>
    <row r="6" spans="1:12" ht="21" customHeight="1">
      <c r="A6" s="59"/>
      <c r="B6" s="59"/>
      <c r="C6" s="59"/>
      <c r="D6" s="59"/>
      <c r="E6" s="59"/>
      <c r="F6" s="59"/>
      <c r="G6" s="59"/>
      <c r="H6" s="59"/>
      <c r="I6" s="59"/>
      <c r="J6" s="59" t="s">
        <v>66</v>
      </c>
      <c r="K6" s="59"/>
      <c r="L6" s="59"/>
    </row>
    <row r="7" spans="1:10" ht="60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83" t="s">
        <v>120</v>
      </c>
      <c r="H7" s="83" t="s">
        <v>117</v>
      </c>
      <c r="I7" s="83" t="s">
        <v>130</v>
      </c>
      <c r="J7" s="84" t="s">
        <v>118</v>
      </c>
    </row>
    <row r="8" spans="1:10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5"/>
      <c r="H8" s="5"/>
      <c r="I8" s="5"/>
      <c r="J8" s="4">
        <v>6</v>
      </c>
    </row>
    <row r="9" spans="1:10" ht="18.75">
      <c r="A9" s="77" t="s">
        <v>8</v>
      </c>
      <c r="B9" s="6" t="s">
        <v>9</v>
      </c>
      <c r="C9" s="7" t="s">
        <v>2</v>
      </c>
      <c r="D9" s="7" t="s">
        <v>2</v>
      </c>
      <c r="E9" s="7" t="s">
        <v>2</v>
      </c>
      <c r="F9" s="7"/>
      <c r="G9" s="7">
        <v>1295334</v>
      </c>
      <c r="H9" s="7">
        <v>1295334</v>
      </c>
      <c r="I9" s="7">
        <v>797560.04</v>
      </c>
      <c r="J9" s="7">
        <v>61.57</v>
      </c>
    </row>
    <row r="10" spans="1:10" ht="47.25">
      <c r="A10" s="8" t="s">
        <v>83</v>
      </c>
      <c r="B10" s="64" t="s">
        <v>9</v>
      </c>
      <c r="C10" s="64" t="s">
        <v>10</v>
      </c>
      <c r="D10" s="12"/>
      <c r="E10" s="12"/>
      <c r="F10" s="12"/>
      <c r="G10" s="12">
        <f>G12</f>
        <v>323050</v>
      </c>
      <c r="H10" s="12">
        <f>H12</f>
        <v>323050</v>
      </c>
      <c r="I10" s="12">
        <v>186548.57</v>
      </c>
      <c r="J10" s="12">
        <v>57.75</v>
      </c>
    </row>
    <row r="11" spans="1:10" ht="15.75">
      <c r="A11" s="82" t="s">
        <v>115</v>
      </c>
      <c r="B11" s="64" t="s">
        <v>9</v>
      </c>
      <c r="C11" s="64" t="s">
        <v>10</v>
      </c>
      <c r="D11" s="12" t="s">
        <v>114</v>
      </c>
      <c r="E11" s="12"/>
      <c r="F11" s="12"/>
      <c r="G11" s="12">
        <f aca="true" t="shared" si="0" ref="G11:H13">G12</f>
        <v>323050</v>
      </c>
      <c r="H11" s="12">
        <f t="shared" si="0"/>
        <v>323050</v>
      </c>
      <c r="I11" s="12">
        <v>186548.57</v>
      </c>
      <c r="J11" s="12">
        <v>57.75</v>
      </c>
    </row>
    <row r="12" spans="1:10" ht="47.25">
      <c r="A12" s="17" t="s">
        <v>84</v>
      </c>
      <c r="B12" s="38" t="s">
        <v>9</v>
      </c>
      <c r="C12" s="38" t="s">
        <v>10</v>
      </c>
      <c r="D12" s="12" t="s">
        <v>111</v>
      </c>
      <c r="E12" s="66"/>
      <c r="F12" s="12"/>
      <c r="G12" s="12">
        <f t="shared" si="0"/>
        <v>323050</v>
      </c>
      <c r="H12" s="12">
        <f t="shared" si="0"/>
        <v>323050</v>
      </c>
      <c r="I12" s="12">
        <v>186548.57</v>
      </c>
      <c r="J12" s="12">
        <v>57.75</v>
      </c>
    </row>
    <row r="13" spans="1:10" ht="82.5" customHeight="1">
      <c r="A13" s="20" t="s">
        <v>96</v>
      </c>
      <c r="B13" s="21" t="s">
        <v>9</v>
      </c>
      <c r="C13" s="21" t="s">
        <v>10</v>
      </c>
      <c r="D13" s="66" t="s">
        <v>111</v>
      </c>
      <c r="E13" s="66">
        <v>100</v>
      </c>
      <c r="F13" s="12"/>
      <c r="G13" s="66">
        <f t="shared" si="0"/>
        <v>323050</v>
      </c>
      <c r="H13" s="66">
        <f t="shared" si="0"/>
        <v>323050</v>
      </c>
      <c r="I13" s="12">
        <v>186548.57</v>
      </c>
      <c r="J13" s="12">
        <v>57.75</v>
      </c>
    </row>
    <row r="14" spans="1:10" ht="31.5">
      <c r="A14" s="20" t="s">
        <v>85</v>
      </c>
      <c r="B14" s="21" t="s">
        <v>9</v>
      </c>
      <c r="C14" s="21" t="s">
        <v>10</v>
      </c>
      <c r="D14" s="66" t="s">
        <v>111</v>
      </c>
      <c r="E14" s="66">
        <v>120</v>
      </c>
      <c r="F14" s="12"/>
      <c r="G14" s="66">
        <v>323050</v>
      </c>
      <c r="H14" s="66">
        <v>323050</v>
      </c>
      <c r="I14" s="12">
        <v>186548.57</v>
      </c>
      <c r="J14" s="12">
        <v>57.75</v>
      </c>
    </row>
    <row r="15" spans="1:10" ht="63">
      <c r="A15" s="8" t="s">
        <v>86</v>
      </c>
      <c r="B15" s="9" t="s">
        <v>9</v>
      </c>
      <c r="C15" s="9" t="s">
        <v>92</v>
      </c>
      <c r="D15" s="12"/>
      <c r="E15" s="12"/>
      <c r="F15" s="12"/>
      <c r="G15" s="12">
        <f>G17</f>
        <v>875534</v>
      </c>
      <c r="H15" s="12">
        <f>H17</f>
        <v>875534</v>
      </c>
      <c r="I15" s="12">
        <f>I16</f>
        <v>575512.62</v>
      </c>
      <c r="J15" s="12">
        <v>65.73</v>
      </c>
    </row>
    <row r="16" spans="1:10" ht="47.25">
      <c r="A16" s="14" t="s">
        <v>105</v>
      </c>
      <c r="B16" s="15" t="s">
        <v>9</v>
      </c>
      <c r="C16" s="15" t="s">
        <v>92</v>
      </c>
      <c r="D16" s="72" t="s">
        <v>106</v>
      </c>
      <c r="E16" s="72"/>
      <c r="F16" s="72"/>
      <c r="G16" s="72">
        <f>G15</f>
        <v>875534</v>
      </c>
      <c r="H16" s="72">
        <f>H15</f>
        <v>875534</v>
      </c>
      <c r="I16" s="72">
        <f>I17</f>
        <v>575512.62</v>
      </c>
      <c r="J16" s="72">
        <v>44.97</v>
      </c>
    </row>
    <row r="17" spans="1:10" ht="47.25">
      <c r="A17" s="17" t="s">
        <v>87</v>
      </c>
      <c r="B17" s="21" t="s">
        <v>9</v>
      </c>
      <c r="C17" s="21" t="s">
        <v>92</v>
      </c>
      <c r="D17" s="12" t="s">
        <v>97</v>
      </c>
      <c r="E17" s="12"/>
      <c r="F17" s="12"/>
      <c r="G17" s="12">
        <f>G18+G20+G24+G22</f>
        <v>875534</v>
      </c>
      <c r="H17" s="12">
        <f>H18+H20+H24+H22</f>
        <v>875534</v>
      </c>
      <c r="I17" s="12">
        <v>575512.62</v>
      </c>
      <c r="J17" s="12">
        <v>44.97</v>
      </c>
    </row>
    <row r="18" spans="1:10" ht="81.75" customHeight="1">
      <c r="A18" s="20" t="s">
        <v>98</v>
      </c>
      <c r="B18" s="21" t="s">
        <v>9</v>
      </c>
      <c r="C18" s="21" t="s">
        <v>92</v>
      </c>
      <c r="D18" s="66" t="s">
        <v>97</v>
      </c>
      <c r="E18" s="66">
        <v>100</v>
      </c>
      <c r="F18" s="12"/>
      <c r="G18" s="12">
        <f>G19</f>
        <v>656365</v>
      </c>
      <c r="H18" s="12">
        <f>H19</f>
        <v>656365</v>
      </c>
      <c r="I18" s="12">
        <v>439750.26</v>
      </c>
      <c r="J18" s="12">
        <v>67</v>
      </c>
    </row>
    <row r="19" spans="1:10" ht="37.5" customHeight="1">
      <c r="A19" s="20" t="s">
        <v>85</v>
      </c>
      <c r="B19" s="21" t="s">
        <v>9</v>
      </c>
      <c r="C19" s="21" t="s">
        <v>92</v>
      </c>
      <c r="D19" s="66" t="s">
        <v>97</v>
      </c>
      <c r="E19" s="66">
        <v>120</v>
      </c>
      <c r="F19" s="12"/>
      <c r="G19" s="66">
        <v>656365</v>
      </c>
      <c r="H19" s="66">
        <v>656365</v>
      </c>
      <c r="I19" s="12">
        <v>439750.26</v>
      </c>
      <c r="J19" s="66">
        <v>67</v>
      </c>
    </row>
    <row r="20" spans="1:10" ht="31.5">
      <c r="A20" s="20" t="s">
        <v>88</v>
      </c>
      <c r="B20" s="21" t="s">
        <v>9</v>
      </c>
      <c r="C20" s="21" t="s">
        <v>92</v>
      </c>
      <c r="D20" s="66" t="s">
        <v>97</v>
      </c>
      <c r="E20" s="66">
        <v>200</v>
      </c>
      <c r="F20" s="12"/>
      <c r="G20" s="12">
        <f>G21</f>
        <v>211400</v>
      </c>
      <c r="H20" s="12">
        <f>H21</f>
        <v>211400</v>
      </c>
      <c r="I20" s="12">
        <v>128848.92</v>
      </c>
      <c r="J20" s="12">
        <v>67</v>
      </c>
    </row>
    <row r="21" spans="1:10" ht="47.25">
      <c r="A21" s="20" t="s">
        <v>69</v>
      </c>
      <c r="B21" s="21" t="s">
        <v>9</v>
      </c>
      <c r="C21" s="21" t="s">
        <v>92</v>
      </c>
      <c r="D21" s="66" t="s">
        <v>97</v>
      </c>
      <c r="E21" s="66">
        <v>240</v>
      </c>
      <c r="F21" s="12"/>
      <c r="G21" s="45">
        <v>211400</v>
      </c>
      <c r="H21" s="45">
        <v>211400</v>
      </c>
      <c r="I21" s="12">
        <v>128848.92</v>
      </c>
      <c r="J21" s="45">
        <v>60.95</v>
      </c>
    </row>
    <row r="22" spans="1:10" ht="31.5" hidden="1">
      <c r="A22" s="62" t="s">
        <v>20</v>
      </c>
      <c r="B22" s="34" t="s">
        <v>9</v>
      </c>
      <c r="C22" s="34" t="s">
        <v>92</v>
      </c>
      <c r="D22" s="66" t="s">
        <v>97</v>
      </c>
      <c r="E22" s="66">
        <v>300</v>
      </c>
      <c r="F22" s="12"/>
      <c r="G22" s="10">
        <f>G23</f>
        <v>0</v>
      </c>
      <c r="H22" s="10">
        <f>H23</f>
        <v>0</v>
      </c>
      <c r="I22" s="12"/>
      <c r="J22" s="10"/>
    </row>
    <row r="23" spans="1:10" ht="31.5" hidden="1">
      <c r="A23" s="20" t="s">
        <v>70</v>
      </c>
      <c r="B23" s="34" t="s">
        <v>9</v>
      </c>
      <c r="C23" s="34" t="s">
        <v>92</v>
      </c>
      <c r="D23" s="66" t="s">
        <v>97</v>
      </c>
      <c r="E23" s="66">
        <v>320</v>
      </c>
      <c r="F23" s="12"/>
      <c r="G23" s="45"/>
      <c r="H23" s="45"/>
      <c r="I23" s="12"/>
      <c r="J23" s="45"/>
    </row>
    <row r="24" spans="1:10" ht="15.75">
      <c r="A24" s="20" t="s">
        <v>14</v>
      </c>
      <c r="B24" s="21" t="s">
        <v>9</v>
      </c>
      <c r="C24" s="21" t="s">
        <v>92</v>
      </c>
      <c r="D24" s="66" t="s">
        <v>97</v>
      </c>
      <c r="E24" s="66">
        <v>800</v>
      </c>
      <c r="F24" s="12"/>
      <c r="G24" s="12">
        <f>G25</f>
        <v>7769</v>
      </c>
      <c r="H24" s="12">
        <f>H25</f>
        <v>7769</v>
      </c>
      <c r="I24" s="12">
        <v>6913.44</v>
      </c>
      <c r="J24" s="12">
        <v>88.99</v>
      </c>
    </row>
    <row r="25" spans="1:10" ht="15" customHeight="1">
      <c r="A25" s="20" t="s">
        <v>107</v>
      </c>
      <c r="B25" s="21" t="s">
        <v>9</v>
      </c>
      <c r="C25" s="21" t="s">
        <v>92</v>
      </c>
      <c r="D25" s="66" t="s">
        <v>97</v>
      </c>
      <c r="E25" s="66">
        <v>850</v>
      </c>
      <c r="F25" s="12"/>
      <c r="G25" s="66">
        <v>7769</v>
      </c>
      <c r="H25" s="66">
        <v>7769</v>
      </c>
      <c r="I25" s="12">
        <v>6913.44</v>
      </c>
      <c r="J25" s="66">
        <v>88.99</v>
      </c>
    </row>
    <row r="26" spans="1:10" ht="31.5" hidden="1">
      <c r="A26" s="17" t="s">
        <v>93</v>
      </c>
      <c r="B26" s="21" t="s">
        <v>9</v>
      </c>
      <c r="C26" s="65" t="s">
        <v>16</v>
      </c>
      <c r="D26" s="12"/>
      <c r="E26" s="12"/>
      <c r="F26" s="12"/>
      <c r="G26" s="12">
        <f>G28</f>
        <v>0</v>
      </c>
      <c r="H26" s="12">
        <f>H28</f>
        <v>0</v>
      </c>
      <c r="I26" s="12"/>
      <c r="J26" s="12"/>
    </row>
    <row r="27" spans="1:10" ht="15.75" hidden="1">
      <c r="A27" s="82" t="s">
        <v>115</v>
      </c>
      <c r="B27" s="64" t="s">
        <v>9</v>
      </c>
      <c r="C27" s="65" t="s">
        <v>16</v>
      </c>
      <c r="D27" s="12" t="s">
        <v>114</v>
      </c>
      <c r="E27" s="12"/>
      <c r="F27" s="12"/>
      <c r="G27" s="12">
        <f aca="true" t="shared" si="1" ref="G27:H29">G28</f>
        <v>0</v>
      </c>
      <c r="H27" s="12">
        <f t="shared" si="1"/>
        <v>0</v>
      </c>
      <c r="I27" s="12"/>
      <c r="J27" s="12"/>
    </row>
    <row r="28" spans="1:10" ht="31.5" hidden="1">
      <c r="A28" s="20" t="s">
        <v>94</v>
      </c>
      <c r="B28" s="21" t="s">
        <v>9</v>
      </c>
      <c r="C28" s="67" t="s">
        <v>16</v>
      </c>
      <c r="D28" s="10" t="s">
        <v>112</v>
      </c>
      <c r="E28" s="12"/>
      <c r="F28" s="12"/>
      <c r="G28" s="12">
        <f t="shared" si="1"/>
        <v>0</v>
      </c>
      <c r="H28" s="12">
        <f t="shared" si="1"/>
        <v>0</v>
      </c>
      <c r="I28" s="12"/>
      <c r="J28" s="12"/>
    </row>
    <row r="29" spans="1:10" ht="15.75" hidden="1">
      <c r="A29" s="20" t="s">
        <v>14</v>
      </c>
      <c r="B29" s="21" t="s">
        <v>9</v>
      </c>
      <c r="C29" s="67" t="s">
        <v>16</v>
      </c>
      <c r="D29" s="66" t="s">
        <v>112</v>
      </c>
      <c r="E29" s="66">
        <v>800</v>
      </c>
      <c r="F29" s="12"/>
      <c r="G29" s="66">
        <f t="shared" si="1"/>
        <v>0</v>
      </c>
      <c r="H29" s="66">
        <f t="shared" si="1"/>
        <v>0</v>
      </c>
      <c r="I29" s="12"/>
      <c r="J29" s="66"/>
    </row>
    <row r="30" spans="1:10" ht="15.75" hidden="1">
      <c r="A30" s="20" t="s">
        <v>95</v>
      </c>
      <c r="B30" s="21" t="s">
        <v>9</v>
      </c>
      <c r="C30" s="67" t="s">
        <v>16</v>
      </c>
      <c r="D30" s="66" t="s">
        <v>112</v>
      </c>
      <c r="E30" s="66">
        <v>880</v>
      </c>
      <c r="F30" s="12"/>
      <c r="G30" s="66"/>
      <c r="H30" s="66"/>
      <c r="I30" s="12"/>
      <c r="J30" s="66"/>
    </row>
    <row r="31" spans="1:10" ht="15.75">
      <c r="A31" s="8" t="s">
        <v>89</v>
      </c>
      <c r="B31" s="9" t="s">
        <v>9</v>
      </c>
      <c r="C31" s="9" t="s">
        <v>17</v>
      </c>
      <c r="D31" s="12"/>
      <c r="E31" s="12"/>
      <c r="F31" s="12"/>
      <c r="G31" s="12">
        <f>G33</f>
        <v>10000</v>
      </c>
      <c r="H31" s="12">
        <f>H33</f>
        <v>10000</v>
      </c>
      <c r="I31" s="12"/>
      <c r="J31" s="12"/>
    </row>
    <row r="32" spans="1:10" ht="15.75">
      <c r="A32" s="82" t="s">
        <v>115</v>
      </c>
      <c r="B32" s="64" t="s">
        <v>9</v>
      </c>
      <c r="C32" s="9" t="s">
        <v>17</v>
      </c>
      <c r="D32" s="12" t="s">
        <v>114</v>
      </c>
      <c r="E32" s="12"/>
      <c r="F32" s="12"/>
      <c r="G32" s="12">
        <f aca="true" t="shared" si="2" ref="G32:H34">G33</f>
        <v>10000</v>
      </c>
      <c r="H32" s="12">
        <f t="shared" si="2"/>
        <v>10000</v>
      </c>
      <c r="I32" s="12"/>
      <c r="J32" s="12"/>
    </row>
    <row r="33" spans="1:10" ht="15.75">
      <c r="A33" s="20" t="s">
        <v>90</v>
      </c>
      <c r="B33" s="21" t="s">
        <v>9</v>
      </c>
      <c r="C33" s="21" t="s">
        <v>17</v>
      </c>
      <c r="D33" s="12" t="s">
        <v>113</v>
      </c>
      <c r="E33" s="12"/>
      <c r="F33" s="12"/>
      <c r="G33" s="12">
        <f t="shared" si="2"/>
        <v>10000</v>
      </c>
      <c r="H33" s="12">
        <f t="shared" si="2"/>
        <v>10000</v>
      </c>
      <c r="I33" s="12"/>
      <c r="J33" s="12"/>
    </row>
    <row r="34" spans="1:10" ht="15.75">
      <c r="A34" s="20" t="s">
        <v>14</v>
      </c>
      <c r="B34" s="21" t="s">
        <v>9</v>
      </c>
      <c r="C34" s="21" t="s">
        <v>17</v>
      </c>
      <c r="D34" s="66" t="s">
        <v>113</v>
      </c>
      <c r="E34" s="66">
        <v>800</v>
      </c>
      <c r="F34" s="12"/>
      <c r="G34" s="66">
        <f t="shared" si="2"/>
        <v>10000</v>
      </c>
      <c r="H34" s="66">
        <f t="shared" si="2"/>
        <v>10000</v>
      </c>
      <c r="I34" s="12"/>
      <c r="J34" s="66"/>
    </row>
    <row r="35" spans="1:10" ht="15.75">
      <c r="A35" s="20" t="s">
        <v>91</v>
      </c>
      <c r="B35" s="21" t="s">
        <v>9</v>
      </c>
      <c r="C35" s="21" t="s">
        <v>17</v>
      </c>
      <c r="D35" s="66" t="s">
        <v>113</v>
      </c>
      <c r="E35" s="66">
        <v>870</v>
      </c>
      <c r="F35" s="12"/>
      <c r="G35" s="66">
        <v>10000</v>
      </c>
      <c r="H35" s="66">
        <v>10000</v>
      </c>
      <c r="I35" s="12"/>
      <c r="J35" s="66"/>
    </row>
    <row r="36" spans="1:10" ht="15.75">
      <c r="A36" s="8" t="s">
        <v>18</v>
      </c>
      <c r="B36" s="21" t="s">
        <v>9</v>
      </c>
      <c r="C36" s="21">
        <v>13</v>
      </c>
      <c r="D36" s="66"/>
      <c r="E36" s="66"/>
      <c r="F36" s="12"/>
      <c r="G36" s="12">
        <v>86750</v>
      </c>
      <c r="H36" s="12">
        <v>86750</v>
      </c>
      <c r="I36" s="12">
        <v>35498.85</v>
      </c>
      <c r="J36" s="66">
        <v>40.92</v>
      </c>
    </row>
    <row r="37" spans="1:10" ht="47.25">
      <c r="A37" s="55" t="s">
        <v>105</v>
      </c>
      <c r="B37" s="21" t="s">
        <v>9</v>
      </c>
      <c r="C37" s="21">
        <v>13</v>
      </c>
      <c r="D37" s="66" t="s">
        <v>106</v>
      </c>
      <c r="E37" s="66"/>
      <c r="F37" s="12"/>
      <c r="G37" s="66">
        <v>86750</v>
      </c>
      <c r="H37" s="66">
        <v>86750</v>
      </c>
      <c r="I37" s="12">
        <v>35498.85</v>
      </c>
      <c r="J37" s="66">
        <v>40.92</v>
      </c>
    </row>
    <row r="38" spans="1:10" ht="31.5">
      <c r="A38" s="17" t="s">
        <v>129</v>
      </c>
      <c r="B38" s="18" t="s">
        <v>9</v>
      </c>
      <c r="C38" s="18">
        <v>13</v>
      </c>
      <c r="D38" s="12" t="s">
        <v>106</v>
      </c>
      <c r="E38" s="12"/>
      <c r="F38" s="12"/>
      <c r="G38" s="12">
        <v>80000</v>
      </c>
      <c r="H38" s="12">
        <v>80000</v>
      </c>
      <c r="I38" s="12">
        <v>29952</v>
      </c>
      <c r="J38" s="66">
        <v>37.44</v>
      </c>
    </row>
    <row r="39" spans="1:10" ht="31.5">
      <c r="A39" s="20" t="s">
        <v>57</v>
      </c>
      <c r="B39" s="21" t="s">
        <v>9</v>
      </c>
      <c r="C39" s="44">
        <v>13</v>
      </c>
      <c r="D39" s="45" t="s">
        <v>106</v>
      </c>
      <c r="E39" s="45" t="s">
        <v>2</v>
      </c>
      <c r="F39" s="87"/>
      <c r="G39" s="66">
        <v>80000</v>
      </c>
      <c r="H39" s="66">
        <v>80000</v>
      </c>
      <c r="I39" s="16">
        <v>29952</v>
      </c>
      <c r="J39" s="12">
        <v>37.44</v>
      </c>
    </row>
    <row r="40" spans="1:10" ht="47.25" hidden="1">
      <c r="A40" s="20" t="s">
        <v>69</v>
      </c>
      <c r="B40" s="9" t="s">
        <v>9</v>
      </c>
      <c r="C40" s="9" t="s">
        <v>19</v>
      </c>
      <c r="D40" s="10" t="s">
        <v>55</v>
      </c>
      <c r="E40" s="10"/>
      <c r="F40" s="11"/>
      <c r="G40" s="12" t="e">
        <f>#REF!+#REF!+G47</f>
        <v>#REF!</v>
      </c>
      <c r="H40" s="12" t="e">
        <f>#REF!+#REF!+H47</f>
        <v>#REF!</v>
      </c>
      <c r="I40" s="16">
        <v>5213.98</v>
      </c>
      <c r="J40" s="12"/>
    </row>
    <row r="41" spans="1:10" ht="15.75" hidden="1">
      <c r="A41" s="14" t="s">
        <v>43</v>
      </c>
      <c r="B41" s="15"/>
      <c r="C41" s="15"/>
      <c r="D41" s="15"/>
      <c r="E41" s="15"/>
      <c r="F41" s="16">
        <v>290</v>
      </c>
      <c r="G41" s="15"/>
      <c r="H41" s="15"/>
      <c r="I41" s="16">
        <v>5213.98</v>
      </c>
      <c r="J41" s="15"/>
    </row>
    <row r="42" spans="1:10" ht="15.75" hidden="1">
      <c r="A42" s="14" t="s">
        <v>43</v>
      </c>
      <c r="B42" s="21" t="s">
        <v>9</v>
      </c>
      <c r="C42" s="21" t="s">
        <v>19</v>
      </c>
      <c r="D42" s="21" t="s">
        <v>56</v>
      </c>
      <c r="E42" s="21">
        <v>852</v>
      </c>
      <c r="F42" s="16">
        <v>290</v>
      </c>
      <c r="G42" s="15">
        <v>5500</v>
      </c>
      <c r="H42" s="15">
        <v>5500</v>
      </c>
      <c r="I42" s="16">
        <v>5213.98</v>
      </c>
      <c r="J42" s="15"/>
    </row>
    <row r="43" spans="1:10" ht="47.25">
      <c r="A43" s="20" t="s">
        <v>69</v>
      </c>
      <c r="B43" s="21" t="s">
        <v>9</v>
      </c>
      <c r="C43" s="41">
        <v>13</v>
      </c>
      <c r="D43" s="66" t="s">
        <v>106</v>
      </c>
      <c r="E43" s="66"/>
      <c r="F43" s="66"/>
      <c r="G43" s="66">
        <v>80000</v>
      </c>
      <c r="H43" s="66">
        <v>80000</v>
      </c>
      <c r="I43" s="16">
        <v>29952</v>
      </c>
      <c r="J43" s="12">
        <v>37.44</v>
      </c>
    </row>
    <row r="44" spans="1:10" ht="0.75" customHeight="1">
      <c r="A44" s="73" t="s">
        <v>116</v>
      </c>
      <c r="B44" s="68" t="s">
        <v>9</v>
      </c>
      <c r="C44" s="18">
        <v>13</v>
      </c>
      <c r="D44" s="18" t="s">
        <v>71</v>
      </c>
      <c r="E44" s="21"/>
      <c r="F44" s="21"/>
      <c r="G44" s="18">
        <f>G45</f>
        <v>0</v>
      </c>
      <c r="H44" s="18">
        <f>H45</f>
        <v>0</v>
      </c>
      <c r="I44" s="16">
        <v>5213.98</v>
      </c>
      <c r="J44" s="12">
        <v>82.18</v>
      </c>
    </row>
    <row r="45" spans="1:10" ht="31.5" hidden="1">
      <c r="A45" s="62" t="s">
        <v>57</v>
      </c>
      <c r="B45" s="29" t="s">
        <v>9</v>
      </c>
      <c r="C45" s="21">
        <v>13</v>
      </c>
      <c r="D45" s="21" t="s">
        <v>71</v>
      </c>
      <c r="E45" s="21">
        <v>200</v>
      </c>
      <c r="F45" s="21"/>
      <c r="G45" s="21">
        <f>G46</f>
        <v>0</v>
      </c>
      <c r="H45" s="21">
        <f>H46</f>
        <v>0</v>
      </c>
      <c r="I45" s="16">
        <v>5213.98</v>
      </c>
      <c r="J45" s="12">
        <v>64.54</v>
      </c>
    </row>
    <row r="46" spans="1:10" ht="47.25" hidden="1">
      <c r="A46" s="20" t="s">
        <v>69</v>
      </c>
      <c r="B46" s="29" t="s">
        <v>9</v>
      </c>
      <c r="C46" s="21">
        <v>13</v>
      </c>
      <c r="D46" s="21" t="s">
        <v>71</v>
      </c>
      <c r="E46" s="21">
        <v>240</v>
      </c>
      <c r="F46" s="21"/>
      <c r="G46" s="21"/>
      <c r="H46" s="21"/>
      <c r="I46" s="16">
        <v>5213.98</v>
      </c>
      <c r="J46" s="12">
        <v>64.54</v>
      </c>
    </row>
    <row r="47" spans="1:10" ht="15.75">
      <c r="A47" s="17" t="s">
        <v>67</v>
      </c>
      <c r="B47" s="18" t="s">
        <v>9</v>
      </c>
      <c r="C47" s="18" t="s">
        <v>19</v>
      </c>
      <c r="D47" s="61" t="s">
        <v>72</v>
      </c>
      <c r="E47" s="22"/>
      <c r="F47" s="19"/>
      <c r="G47" s="18">
        <f>G48</f>
        <v>6750</v>
      </c>
      <c r="H47" s="18">
        <f>H48</f>
        <v>6750</v>
      </c>
      <c r="I47" s="16">
        <v>5546.85</v>
      </c>
      <c r="J47" s="12">
        <v>82.18</v>
      </c>
    </row>
    <row r="48" spans="1:10" ht="31.5">
      <c r="A48" s="20" t="s">
        <v>57</v>
      </c>
      <c r="B48" s="21" t="s">
        <v>9</v>
      </c>
      <c r="C48" s="21" t="s">
        <v>19</v>
      </c>
      <c r="D48" s="50" t="s">
        <v>72</v>
      </c>
      <c r="E48" s="21">
        <v>200</v>
      </c>
      <c r="F48" s="16"/>
      <c r="G48" s="21">
        <f>G49</f>
        <v>6750</v>
      </c>
      <c r="H48" s="21">
        <f>H49</f>
        <v>6750</v>
      </c>
      <c r="I48" s="16">
        <v>5546.85</v>
      </c>
      <c r="J48" s="12">
        <v>82.18</v>
      </c>
    </row>
    <row r="49" spans="1:10" ht="47.25">
      <c r="A49" s="20" t="s">
        <v>69</v>
      </c>
      <c r="B49" s="21" t="s">
        <v>9</v>
      </c>
      <c r="C49" s="21" t="s">
        <v>19</v>
      </c>
      <c r="D49" s="50" t="s">
        <v>72</v>
      </c>
      <c r="E49" s="21">
        <v>240</v>
      </c>
      <c r="F49" s="16"/>
      <c r="G49" s="21">
        <v>6750</v>
      </c>
      <c r="H49" s="21">
        <v>6750</v>
      </c>
      <c r="I49" s="16">
        <v>5546.85</v>
      </c>
      <c r="J49" s="12">
        <v>82.18</v>
      </c>
    </row>
    <row r="50" spans="1:10" ht="15.75" hidden="1">
      <c r="A50" s="14" t="s">
        <v>38</v>
      </c>
      <c r="B50" s="21"/>
      <c r="C50" s="21"/>
      <c r="D50" s="21"/>
      <c r="E50" s="15"/>
      <c r="F50" s="16">
        <v>223</v>
      </c>
      <c r="G50" s="16"/>
      <c r="H50" s="16"/>
      <c r="I50" s="16"/>
      <c r="J50" s="15"/>
    </row>
    <row r="51" spans="1:10" ht="15.75">
      <c r="A51" s="78" t="s">
        <v>22</v>
      </c>
      <c r="B51" s="23" t="s">
        <v>10</v>
      </c>
      <c r="C51" s="24" t="s">
        <v>2</v>
      </c>
      <c r="D51" s="24" t="s">
        <v>2</v>
      </c>
      <c r="E51" s="24" t="s">
        <v>2</v>
      </c>
      <c r="F51" s="7"/>
      <c r="G51" s="7">
        <f>G52</f>
        <v>59257</v>
      </c>
      <c r="H51" s="7">
        <f>H52</f>
        <v>59257</v>
      </c>
      <c r="I51" s="26">
        <v>41878.32</v>
      </c>
      <c r="J51" s="27">
        <v>43.87</v>
      </c>
    </row>
    <row r="52" spans="1:10" ht="15.75">
      <c r="A52" s="8" t="s">
        <v>23</v>
      </c>
      <c r="B52" s="9" t="s">
        <v>10</v>
      </c>
      <c r="C52" s="9" t="s">
        <v>11</v>
      </c>
      <c r="D52" s="10" t="s">
        <v>2</v>
      </c>
      <c r="E52" s="10" t="s">
        <v>2</v>
      </c>
      <c r="F52" s="11"/>
      <c r="G52" s="12">
        <f>G55</f>
        <v>59257</v>
      </c>
      <c r="H52" s="12">
        <f>H55</f>
        <v>59257</v>
      </c>
      <c r="I52" s="26">
        <v>41878.32</v>
      </c>
      <c r="J52" s="27">
        <v>70.67</v>
      </c>
    </row>
    <row r="53" spans="1:10" ht="47.25" hidden="1">
      <c r="A53" s="13" t="s">
        <v>54</v>
      </c>
      <c r="B53" s="9" t="s">
        <v>10</v>
      </c>
      <c r="C53" s="9" t="s">
        <v>11</v>
      </c>
      <c r="D53" s="10" t="s">
        <v>55</v>
      </c>
      <c r="E53" s="10"/>
      <c r="F53" s="11"/>
      <c r="G53" s="12">
        <f>G55</f>
        <v>59257</v>
      </c>
      <c r="H53" s="12">
        <f>H55</f>
        <v>59257</v>
      </c>
      <c r="I53" s="26">
        <v>25994.06</v>
      </c>
      <c r="J53" s="27">
        <v>43.87</v>
      </c>
    </row>
    <row r="54" spans="1:10" ht="47.25">
      <c r="A54" s="55" t="s">
        <v>105</v>
      </c>
      <c r="B54" s="15" t="s">
        <v>10</v>
      </c>
      <c r="C54" s="15" t="s">
        <v>11</v>
      </c>
      <c r="D54" s="72" t="s">
        <v>106</v>
      </c>
      <c r="E54" s="72"/>
      <c r="F54" s="72"/>
      <c r="G54" s="72">
        <f>G52</f>
        <v>59257</v>
      </c>
      <c r="H54" s="72">
        <f>H52</f>
        <v>59257</v>
      </c>
      <c r="I54" s="26">
        <v>41878.32</v>
      </c>
      <c r="J54" s="27">
        <v>70.67</v>
      </c>
    </row>
    <row r="55" spans="1:10" ht="47.25">
      <c r="A55" s="71" t="s">
        <v>104</v>
      </c>
      <c r="B55" s="21" t="s">
        <v>10</v>
      </c>
      <c r="C55" s="21" t="s">
        <v>11</v>
      </c>
      <c r="D55" s="18" t="s">
        <v>73</v>
      </c>
      <c r="E55" s="25" t="s">
        <v>2</v>
      </c>
      <c r="F55" s="26"/>
      <c r="G55" s="27">
        <f>G56+G58</f>
        <v>59257</v>
      </c>
      <c r="H55" s="27">
        <f>H56+H58</f>
        <v>59257</v>
      </c>
      <c r="I55" s="26">
        <v>41878.32</v>
      </c>
      <c r="J55" s="27">
        <v>70.67</v>
      </c>
    </row>
    <row r="56" spans="1:10" ht="88.5" customHeight="1">
      <c r="A56" s="20" t="s">
        <v>96</v>
      </c>
      <c r="B56" s="21" t="s">
        <v>10</v>
      </c>
      <c r="C56" s="21" t="s">
        <v>11</v>
      </c>
      <c r="D56" s="21" t="s">
        <v>99</v>
      </c>
      <c r="E56" s="25">
        <v>100</v>
      </c>
      <c r="F56" s="26"/>
      <c r="G56" s="27">
        <f>G57</f>
        <v>57381</v>
      </c>
      <c r="H56" s="27">
        <f>H57</f>
        <v>57381</v>
      </c>
      <c r="I56" s="26">
        <v>40878.32</v>
      </c>
      <c r="J56" s="27">
        <v>71.24</v>
      </c>
    </row>
    <row r="57" spans="1:10" ht="33.75" customHeight="1">
      <c r="A57" s="20" t="s">
        <v>85</v>
      </c>
      <c r="B57" s="21" t="s">
        <v>10</v>
      </c>
      <c r="C57" s="21" t="s">
        <v>11</v>
      </c>
      <c r="D57" s="21" t="s">
        <v>99</v>
      </c>
      <c r="E57" s="25">
        <v>120</v>
      </c>
      <c r="F57" s="26"/>
      <c r="G57" s="27">
        <v>57381</v>
      </c>
      <c r="H57" s="27">
        <v>57381</v>
      </c>
      <c r="I57" s="26">
        <v>40878.32</v>
      </c>
      <c r="J57" s="27">
        <v>71.24</v>
      </c>
    </row>
    <row r="58" spans="1:10" ht="31.5">
      <c r="A58" s="20" t="s">
        <v>88</v>
      </c>
      <c r="B58" s="29" t="s">
        <v>10</v>
      </c>
      <c r="C58" s="21" t="s">
        <v>11</v>
      </c>
      <c r="D58" s="21" t="s">
        <v>73</v>
      </c>
      <c r="E58" s="21">
        <v>200</v>
      </c>
      <c r="F58" s="30"/>
      <c r="G58" s="21">
        <f>G59</f>
        <v>1876</v>
      </c>
      <c r="H58" s="21">
        <f>H59</f>
        <v>1876</v>
      </c>
      <c r="I58" s="30">
        <v>1000</v>
      </c>
      <c r="J58" s="21">
        <v>53.3</v>
      </c>
    </row>
    <row r="59" spans="1:10" ht="47.25">
      <c r="A59" s="20" t="s">
        <v>69</v>
      </c>
      <c r="B59" s="29" t="s">
        <v>10</v>
      </c>
      <c r="C59" s="21" t="s">
        <v>11</v>
      </c>
      <c r="D59" s="21" t="s">
        <v>73</v>
      </c>
      <c r="E59" s="21">
        <v>240</v>
      </c>
      <c r="F59" s="30"/>
      <c r="G59" s="21">
        <v>1876</v>
      </c>
      <c r="H59" s="21">
        <v>1876</v>
      </c>
      <c r="I59" s="30">
        <v>1000</v>
      </c>
      <c r="J59" s="21">
        <v>53.3</v>
      </c>
    </row>
    <row r="60" spans="1:10" ht="31.5" hidden="1">
      <c r="A60" s="31" t="s">
        <v>60</v>
      </c>
      <c r="B60" s="15"/>
      <c r="C60" s="15"/>
      <c r="D60" s="15"/>
      <c r="E60" s="15"/>
      <c r="F60" s="16">
        <v>251</v>
      </c>
      <c r="G60" s="16"/>
      <c r="H60" s="16"/>
      <c r="I60" s="16"/>
      <c r="J60" s="15"/>
    </row>
    <row r="61" spans="1:10" ht="31.5">
      <c r="A61" s="79" t="s">
        <v>61</v>
      </c>
      <c r="B61" s="32" t="s">
        <v>11</v>
      </c>
      <c r="C61" s="32" t="s">
        <v>62</v>
      </c>
      <c r="D61" s="33"/>
      <c r="E61" s="33"/>
      <c r="F61" s="33"/>
      <c r="G61" s="33">
        <f>G62</f>
        <v>15000</v>
      </c>
      <c r="H61" s="33">
        <f>H62</f>
        <v>15000</v>
      </c>
      <c r="I61" s="33"/>
      <c r="J61" s="33"/>
    </row>
    <row r="62" spans="1:10" ht="47.25">
      <c r="A62" s="20" t="s">
        <v>63</v>
      </c>
      <c r="B62" s="34" t="s">
        <v>11</v>
      </c>
      <c r="C62" s="34" t="s">
        <v>24</v>
      </c>
      <c r="D62" s="21"/>
      <c r="E62" s="21"/>
      <c r="F62" s="35"/>
      <c r="G62" s="21">
        <f>G63</f>
        <v>15000</v>
      </c>
      <c r="H62" s="21">
        <f>H63</f>
        <v>15000</v>
      </c>
      <c r="I62" s="35"/>
      <c r="J62" s="21"/>
    </row>
    <row r="63" spans="1:10" ht="47.25" hidden="1">
      <c r="A63" s="13" t="s">
        <v>54</v>
      </c>
      <c r="B63" s="34" t="s">
        <v>11</v>
      </c>
      <c r="C63" s="34" t="s">
        <v>24</v>
      </c>
      <c r="D63" s="21" t="s">
        <v>55</v>
      </c>
      <c r="E63" s="21"/>
      <c r="F63" s="35"/>
      <c r="G63" s="21">
        <f>G65</f>
        <v>15000</v>
      </c>
      <c r="H63" s="21">
        <f>H65</f>
        <v>15000</v>
      </c>
      <c r="I63" s="35"/>
      <c r="J63" s="21"/>
    </row>
    <row r="64" spans="1:10" ht="47.25">
      <c r="A64" s="55" t="s">
        <v>105</v>
      </c>
      <c r="B64" s="75" t="s">
        <v>11</v>
      </c>
      <c r="C64" s="75" t="s">
        <v>24</v>
      </c>
      <c r="D64" s="72" t="s">
        <v>106</v>
      </c>
      <c r="E64" s="72"/>
      <c r="F64" s="72"/>
      <c r="G64" s="72">
        <f>G62</f>
        <v>15000</v>
      </c>
      <c r="H64" s="72">
        <f>H62</f>
        <v>15000</v>
      </c>
      <c r="I64" s="72"/>
      <c r="J64" s="72"/>
    </row>
    <row r="65" spans="1:10" ht="15.75">
      <c r="A65" s="20" t="s">
        <v>64</v>
      </c>
      <c r="B65" s="34" t="s">
        <v>11</v>
      </c>
      <c r="C65" s="34" t="s">
        <v>24</v>
      </c>
      <c r="D65" s="18" t="s">
        <v>74</v>
      </c>
      <c r="E65" s="21"/>
      <c r="F65" s="35"/>
      <c r="G65" s="21">
        <f>G66</f>
        <v>15000</v>
      </c>
      <c r="H65" s="21">
        <f>H66</f>
        <v>15000</v>
      </c>
      <c r="I65" s="35"/>
      <c r="J65" s="21"/>
    </row>
    <row r="66" spans="1:10" ht="39" customHeight="1">
      <c r="A66" s="20" t="s">
        <v>57</v>
      </c>
      <c r="B66" s="34" t="s">
        <v>11</v>
      </c>
      <c r="C66" s="34" t="s">
        <v>24</v>
      </c>
      <c r="D66" s="21" t="s">
        <v>74</v>
      </c>
      <c r="E66" s="21">
        <v>200</v>
      </c>
      <c r="F66" s="35"/>
      <c r="G66" s="21">
        <f>G67</f>
        <v>15000</v>
      </c>
      <c r="H66" s="21">
        <f>H67</f>
        <v>15000</v>
      </c>
      <c r="I66" s="35"/>
      <c r="J66" s="21"/>
    </row>
    <row r="67" spans="1:10" ht="47.25">
      <c r="A67" s="20" t="s">
        <v>69</v>
      </c>
      <c r="B67" s="34" t="s">
        <v>11</v>
      </c>
      <c r="C67" s="34" t="s">
        <v>24</v>
      </c>
      <c r="D67" s="21" t="s">
        <v>74</v>
      </c>
      <c r="E67" s="21">
        <v>240</v>
      </c>
      <c r="F67" s="35"/>
      <c r="G67" s="21">
        <v>15000</v>
      </c>
      <c r="H67" s="21">
        <v>15000</v>
      </c>
      <c r="I67" s="35"/>
      <c r="J67" s="21"/>
    </row>
    <row r="68" spans="1:10" ht="15.75" hidden="1">
      <c r="A68" s="14" t="s">
        <v>39</v>
      </c>
      <c r="B68" s="18"/>
      <c r="C68" s="18"/>
      <c r="D68" s="18"/>
      <c r="E68" s="18"/>
      <c r="F68" s="70">
        <v>225</v>
      </c>
      <c r="G68" s="18">
        <v>15000</v>
      </c>
      <c r="H68" s="70"/>
      <c r="I68" s="70"/>
      <c r="J68" s="18"/>
    </row>
    <row r="69" spans="1:10" ht="15.75">
      <c r="A69" s="79" t="s">
        <v>100</v>
      </c>
      <c r="B69" s="32" t="s">
        <v>92</v>
      </c>
      <c r="C69" s="32"/>
      <c r="D69" s="33"/>
      <c r="E69" s="33"/>
      <c r="F69" s="33"/>
      <c r="G69" s="33">
        <v>1084725</v>
      </c>
      <c r="H69" s="33">
        <v>1084725</v>
      </c>
      <c r="I69" s="35">
        <v>934266</v>
      </c>
      <c r="J69" s="33">
        <v>86.13</v>
      </c>
    </row>
    <row r="70" spans="1:10" ht="15.75">
      <c r="A70" s="20" t="s">
        <v>101</v>
      </c>
      <c r="B70" s="36" t="s">
        <v>92</v>
      </c>
      <c r="C70" s="36" t="s">
        <v>24</v>
      </c>
      <c r="D70" s="15"/>
      <c r="E70" s="15"/>
      <c r="F70" s="16"/>
      <c r="G70" s="18">
        <f>G72</f>
        <v>1064725.47</v>
      </c>
      <c r="H70" s="18">
        <f>H72</f>
        <v>1064725.47</v>
      </c>
      <c r="I70" s="35">
        <v>934266</v>
      </c>
      <c r="J70" s="33">
        <v>86.13</v>
      </c>
    </row>
    <row r="71" spans="1:10" ht="47.25">
      <c r="A71" s="55" t="s">
        <v>105</v>
      </c>
      <c r="B71" s="34" t="s">
        <v>92</v>
      </c>
      <c r="C71" s="34" t="s">
        <v>24</v>
      </c>
      <c r="D71" s="72" t="s">
        <v>106</v>
      </c>
      <c r="E71" s="72"/>
      <c r="F71" s="72"/>
      <c r="G71" s="72">
        <f>G70</f>
        <v>1064725.47</v>
      </c>
      <c r="H71" s="72">
        <f>H70</f>
        <v>1064725.47</v>
      </c>
      <c r="I71" s="35">
        <v>934266</v>
      </c>
      <c r="J71" s="33">
        <v>87.75</v>
      </c>
    </row>
    <row r="72" spans="1:10" ht="31.5">
      <c r="A72" s="20" t="s">
        <v>102</v>
      </c>
      <c r="B72" s="34" t="s">
        <v>92</v>
      </c>
      <c r="C72" s="34" t="s">
        <v>24</v>
      </c>
      <c r="D72" s="18" t="s">
        <v>103</v>
      </c>
      <c r="E72" s="21"/>
      <c r="F72" s="35"/>
      <c r="G72" s="21">
        <f>G73</f>
        <v>1064725.47</v>
      </c>
      <c r="H72" s="21">
        <f>H73</f>
        <v>1064725.47</v>
      </c>
      <c r="I72" s="35">
        <v>934266</v>
      </c>
      <c r="J72" s="33">
        <v>87.75</v>
      </c>
    </row>
    <row r="73" spans="1:10" ht="40.5" customHeight="1">
      <c r="A73" s="20" t="s">
        <v>57</v>
      </c>
      <c r="B73" s="34" t="s">
        <v>92</v>
      </c>
      <c r="C73" s="34" t="s">
        <v>24</v>
      </c>
      <c r="D73" s="21" t="s">
        <v>103</v>
      </c>
      <c r="E73" s="21">
        <v>200</v>
      </c>
      <c r="F73" s="35"/>
      <c r="G73" s="21">
        <f>G74</f>
        <v>1064725.47</v>
      </c>
      <c r="H73" s="21">
        <f>H74</f>
        <v>1064725.47</v>
      </c>
      <c r="I73" s="35">
        <v>934266</v>
      </c>
      <c r="J73" s="33">
        <v>87.75</v>
      </c>
    </row>
    <row r="74" spans="1:10" ht="47.25">
      <c r="A74" s="20" t="s">
        <v>69</v>
      </c>
      <c r="B74" s="34" t="s">
        <v>92</v>
      </c>
      <c r="C74" s="34" t="s">
        <v>24</v>
      </c>
      <c r="D74" s="21" t="s">
        <v>103</v>
      </c>
      <c r="E74" s="21">
        <v>240</v>
      </c>
      <c r="F74" s="35"/>
      <c r="G74" s="21">
        <v>1064725.47</v>
      </c>
      <c r="H74" s="21">
        <v>1064725.47</v>
      </c>
      <c r="I74" s="35">
        <v>934266</v>
      </c>
      <c r="J74" s="33">
        <v>87.75</v>
      </c>
    </row>
    <row r="75" spans="1:10" ht="15.75">
      <c r="A75" s="20" t="s">
        <v>123</v>
      </c>
      <c r="B75" s="34" t="s">
        <v>92</v>
      </c>
      <c r="C75" s="34" t="s">
        <v>124</v>
      </c>
      <c r="D75" s="21" t="s">
        <v>125</v>
      </c>
      <c r="E75" s="21"/>
      <c r="F75" s="35"/>
      <c r="G75" s="21">
        <v>20000</v>
      </c>
      <c r="H75" s="21">
        <v>20000</v>
      </c>
      <c r="I75" s="35"/>
      <c r="J75" s="33"/>
    </row>
    <row r="76" spans="1:10" ht="31.5">
      <c r="A76" s="20" t="s">
        <v>126</v>
      </c>
      <c r="B76" s="34" t="s">
        <v>92</v>
      </c>
      <c r="C76" s="34" t="s">
        <v>124</v>
      </c>
      <c r="D76" s="21" t="s">
        <v>125</v>
      </c>
      <c r="E76" s="21">
        <v>200</v>
      </c>
      <c r="F76" s="35"/>
      <c r="G76" s="21">
        <v>20000</v>
      </c>
      <c r="H76" s="21">
        <v>20000</v>
      </c>
      <c r="I76" s="35"/>
      <c r="J76" s="33"/>
    </row>
    <row r="77" spans="1:10" ht="47.25">
      <c r="A77" s="20" t="s">
        <v>69</v>
      </c>
      <c r="B77" s="34" t="s">
        <v>92</v>
      </c>
      <c r="C77" s="34" t="s">
        <v>124</v>
      </c>
      <c r="D77" s="21" t="s">
        <v>127</v>
      </c>
      <c r="E77" s="21">
        <v>240</v>
      </c>
      <c r="F77" s="35"/>
      <c r="G77" s="21">
        <v>20000</v>
      </c>
      <c r="H77" s="21">
        <v>20000</v>
      </c>
      <c r="I77" s="35"/>
      <c r="J77" s="33"/>
    </row>
    <row r="78" spans="1:10" ht="15.75">
      <c r="A78" s="78" t="s">
        <v>29</v>
      </c>
      <c r="B78" s="23" t="s">
        <v>15</v>
      </c>
      <c r="C78" s="24" t="s">
        <v>2</v>
      </c>
      <c r="D78" s="24" t="s">
        <v>2</v>
      </c>
      <c r="E78" s="24" t="s">
        <v>2</v>
      </c>
      <c r="F78" s="7"/>
      <c r="G78" s="7">
        <f>G79</f>
        <v>864800</v>
      </c>
      <c r="H78" s="7">
        <f>H79</f>
        <v>864800</v>
      </c>
      <c r="I78" s="7">
        <v>793910.4</v>
      </c>
      <c r="J78" s="7">
        <v>91.8</v>
      </c>
    </row>
    <row r="79" spans="1:10" ht="15.75">
      <c r="A79" s="17" t="s">
        <v>26</v>
      </c>
      <c r="B79" s="18" t="s">
        <v>15</v>
      </c>
      <c r="C79" s="36" t="s">
        <v>11</v>
      </c>
      <c r="D79" s="18"/>
      <c r="E79" s="18"/>
      <c r="F79" s="37"/>
      <c r="G79" s="38">
        <f>G82+G94+G100</f>
        <v>864800</v>
      </c>
      <c r="H79" s="38">
        <f>H82+H94+H100</f>
        <v>864800</v>
      </c>
      <c r="I79" s="37">
        <v>793910.4</v>
      </c>
      <c r="J79" s="7">
        <v>91.8</v>
      </c>
    </row>
    <row r="80" spans="1:10" ht="47.25" hidden="1">
      <c r="A80" s="39" t="s">
        <v>54</v>
      </c>
      <c r="B80" s="18" t="s">
        <v>15</v>
      </c>
      <c r="C80" s="36" t="s">
        <v>11</v>
      </c>
      <c r="D80" s="18" t="s">
        <v>55</v>
      </c>
      <c r="E80" s="18"/>
      <c r="F80" s="37"/>
      <c r="G80" s="38">
        <f>G82</f>
        <v>76000</v>
      </c>
      <c r="H80" s="38">
        <f>H82</f>
        <v>76000</v>
      </c>
      <c r="I80" s="37"/>
      <c r="J80" s="7">
        <v>83.45</v>
      </c>
    </row>
    <row r="81" spans="1:10" ht="47.25">
      <c r="A81" s="55" t="s">
        <v>105</v>
      </c>
      <c r="B81" s="15" t="s">
        <v>15</v>
      </c>
      <c r="C81" s="75" t="s">
        <v>11</v>
      </c>
      <c r="D81" s="72" t="s">
        <v>106</v>
      </c>
      <c r="E81" s="72"/>
      <c r="F81" s="72"/>
      <c r="G81" s="72">
        <f>G79</f>
        <v>864800</v>
      </c>
      <c r="H81" s="72">
        <f>H79</f>
        <v>864800</v>
      </c>
      <c r="I81" s="72">
        <v>793910.4</v>
      </c>
      <c r="J81" s="7">
        <v>91.8</v>
      </c>
    </row>
    <row r="82" spans="1:10" ht="15.75">
      <c r="A82" s="17" t="s">
        <v>27</v>
      </c>
      <c r="B82" s="21" t="s">
        <v>15</v>
      </c>
      <c r="C82" s="34" t="s">
        <v>11</v>
      </c>
      <c r="D82" s="18" t="s">
        <v>75</v>
      </c>
      <c r="E82" s="21"/>
      <c r="F82" s="40"/>
      <c r="G82" s="38">
        <f>G83</f>
        <v>76000</v>
      </c>
      <c r="H82" s="38">
        <f>H83</f>
        <v>76000</v>
      </c>
      <c r="I82" s="37">
        <v>11086</v>
      </c>
      <c r="J82" s="38">
        <v>14.59</v>
      </c>
    </row>
    <row r="83" spans="1:10" ht="31.5">
      <c r="A83" s="20" t="s">
        <v>57</v>
      </c>
      <c r="B83" s="21" t="s">
        <v>15</v>
      </c>
      <c r="C83" s="34" t="s">
        <v>11</v>
      </c>
      <c r="D83" s="21" t="s">
        <v>75</v>
      </c>
      <c r="E83" s="21">
        <v>200</v>
      </c>
      <c r="F83" s="40"/>
      <c r="G83" s="41">
        <f>G84</f>
        <v>76000</v>
      </c>
      <c r="H83" s="41">
        <f>H84</f>
        <v>76000</v>
      </c>
      <c r="I83" s="40">
        <v>11086</v>
      </c>
      <c r="J83" s="41">
        <v>14.59</v>
      </c>
    </row>
    <row r="84" spans="1:10" ht="47.25">
      <c r="A84" s="20" t="s">
        <v>69</v>
      </c>
      <c r="B84" s="21" t="s">
        <v>15</v>
      </c>
      <c r="C84" s="34" t="s">
        <v>11</v>
      </c>
      <c r="D84" s="21" t="s">
        <v>75</v>
      </c>
      <c r="E84" s="21">
        <v>240</v>
      </c>
      <c r="F84" s="40"/>
      <c r="G84" s="41">
        <v>76000</v>
      </c>
      <c r="H84" s="41">
        <v>76000</v>
      </c>
      <c r="I84" s="40">
        <v>11086</v>
      </c>
      <c r="J84" s="41">
        <v>14.59</v>
      </c>
    </row>
    <row r="85" spans="1:10" ht="15.75" hidden="1">
      <c r="A85" s="14" t="s">
        <v>38</v>
      </c>
      <c r="B85" s="42"/>
      <c r="C85" s="43"/>
      <c r="D85" s="42"/>
      <c r="E85" s="42"/>
      <c r="F85" s="30">
        <v>223</v>
      </c>
      <c r="G85" s="42">
        <v>299122</v>
      </c>
      <c r="H85" s="42">
        <v>299122</v>
      </c>
      <c r="I85" s="30"/>
      <c r="J85" s="42"/>
    </row>
    <row r="86" spans="1:10" ht="15.75" hidden="1">
      <c r="A86" s="14" t="s">
        <v>39</v>
      </c>
      <c r="B86" s="42"/>
      <c r="C86" s="43"/>
      <c r="D86" s="42"/>
      <c r="E86" s="42"/>
      <c r="F86" s="30">
        <v>225</v>
      </c>
      <c r="G86" s="42"/>
      <c r="H86" s="42"/>
      <c r="I86" s="30"/>
      <c r="J86" s="42"/>
    </row>
    <row r="87" spans="1:10" ht="15.75" hidden="1">
      <c r="A87" s="14" t="s">
        <v>40</v>
      </c>
      <c r="B87" s="42"/>
      <c r="C87" s="43"/>
      <c r="D87" s="42"/>
      <c r="E87" s="42"/>
      <c r="F87" s="30">
        <v>226</v>
      </c>
      <c r="G87" s="42"/>
      <c r="H87" s="42"/>
      <c r="I87" s="30"/>
      <c r="J87" s="42"/>
    </row>
    <row r="88" spans="1:10" ht="15.75" hidden="1">
      <c r="A88" s="14" t="s">
        <v>39</v>
      </c>
      <c r="B88" s="42"/>
      <c r="C88" s="43"/>
      <c r="D88" s="42"/>
      <c r="E88" s="42"/>
      <c r="F88" s="30">
        <v>225</v>
      </c>
      <c r="G88" s="42">
        <v>58800</v>
      </c>
      <c r="H88" s="42">
        <v>58800</v>
      </c>
      <c r="I88" s="30"/>
      <c r="J88" s="42"/>
    </row>
    <row r="89" spans="1:10" ht="15.75" hidden="1">
      <c r="A89" s="14" t="s">
        <v>44</v>
      </c>
      <c r="B89" s="42"/>
      <c r="C89" s="43"/>
      <c r="D89" s="42"/>
      <c r="E89" s="42"/>
      <c r="F89" s="30">
        <v>340</v>
      </c>
      <c r="G89" s="42">
        <v>81450</v>
      </c>
      <c r="H89" s="42">
        <v>81450</v>
      </c>
      <c r="I89" s="30"/>
      <c r="J89" s="42"/>
    </row>
    <row r="90" spans="1:10" ht="15.75" hidden="1">
      <c r="A90" s="14" t="s">
        <v>37</v>
      </c>
      <c r="B90" s="42"/>
      <c r="C90" s="43"/>
      <c r="D90" s="42"/>
      <c r="E90" s="42"/>
      <c r="F90" s="30">
        <v>222</v>
      </c>
      <c r="G90" s="42"/>
      <c r="H90" s="42"/>
      <c r="I90" s="30"/>
      <c r="J90" s="42"/>
    </row>
    <row r="91" spans="1:10" ht="15.75" hidden="1">
      <c r="A91" s="14" t="s">
        <v>39</v>
      </c>
      <c r="B91" s="42"/>
      <c r="C91" s="43"/>
      <c r="D91" s="42"/>
      <c r="E91" s="42"/>
      <c r="F91" s="30">
        <v>225</v>
      </c>
      <c r="G91" s="42">
        <v>59536</v>
      </c>
      <c r="H91" s="42">
        <v>59536</v>
      </c>
      <c r="I91" s="30"/>
      <c r="J91" s="42"/>
    </row>
    <row r="92" spans="1:10" ht="15.75" hidden="1">
      <c r="A92" s="14" t="s">
        <v>40</v>
      </c>
      <c r="B92" s="42"/>
      <c r="C92" s="43"/>
      <c r="D92" s="42"/>
      <c r="E92" s="42"/>
      <c r="F92" s="30">
        <v>226</v>
      </c>
      <c r="G92" s="42"/>
      <c r="H92" s="42"/>
      <c r="I92" s="30"/>
      <c r="J92" s="42"/>
    </row>
    <row r="93" spans="1:10" ht="15.75" hidden="1">
      <c r="A93" s="14" t="s">
        <v>44</v>
      </c>
      <c r="B93" s="42"/>
      <c r="C93" s="43"/>
      <c r="D93" s="42"/>
      <c r="E93" s="42"/>
      <c r="F93" s="30">
        <v>340</v>
      </c>
      <c r="G93" s="42">
        <v>22700</v>
      </c>
      <c r="H93" s="42">
        <v>22700</v>
      </c>
      <c r="I93" s="30"/>
      <c r="J93" s="42"/>
    </row>
    <row r="94" spans="1:10" ht="31.5">
      <c r="A94" s="17" t="s">
        <v>45</v>
      </c>
      <c r="B94" s="21" t="s">
        <v>15</v>
      </c>
      <c r="C94" s="34" t="s">
        <v>11</v>
      </c>
      <c r="D94" s="18" t="s">
        <v>76</v>
      </c>
      <c r="E94" s="21"/>
      <c r="F94" s="40"/>
      <c r="G94" s="38">
        <f>G95</f>
        <v>735000</v>
      </c>
      <c r="H94" s="38">
        <f>H95</f>
        <v>735000</v>
      </c>
      <c r="I94" s="37">
        <v>734024.4</v>
      </c>
      <c r="J94" s="38">
        <v>99.87</v>
      </c>
    </row>
    <row r="95" spans="1:10" ht="31.5">
      <c r="A95" s="20" t="s">
        <v>57</v>
      </c>
      <c r="B95" s="21" t="s">
        <v>15</v>
      </c>
      <c r="C95" s="34" t="s">
        <v>11</v>
      </c>
      <c r="D95" s="21" t="s">
        <v>76</v>
      </c>
      <c r="E95" s="21">
        <v>200</v>
      </c>
      <c r="F95" s="40"/>
      <c r="G95" s="41">
        <v>735000</v>
      </c>
      <c r="H95" s="41">
        <f>H96</f>
        <v>735000</v>
      </c>
      <c r="I95" s="40">
        <v>734024.4</v>
      </c>
      <c r="J95" s="41">
        <v>99.87</v>
      </c>
    </row>
    <row r="96" spans="1:10" ht="47.25">
      <c r="A96" s="20" t="s">
        <v>69</v>
      </c>
      <c r="B96" s="21" t="s">
        <v>15</v>
      </c>
      <c r="C96" s="34" t="s">
        <v>11</v>
      </c>
      <c r="D96" s="21" t="s">
        <v>76</v>
      </c>
      <c r="E96" s="21">
        <v>240</v>
      </c>
      <c r="F96" s="40"/>
      <c r="G96" s="41">
        <v>735000</v>
      </c>
      <c r="H96" s="41">
        <v>735000</v>
      </c>
      <c r="I96" s="40">
        <v>734024.4</v>
      </c>
      <c r="J96" s="41">
        <v>99.87</v>
      </c>
    </row>
    <row r="97" spans="1:10" ht="15.75" hidden="1">
      <c r="A97" s="14" t="s">
        <v>39</v>
      </c>
      <c r="B97" s="42"/>
      <c r="C97" s="43"/>
      <c r="D97" s="42"/>
      <c r="E97" s="42"/>
      <c r="F97" s="30">
        <v>225</v>
      </c>
      <c r="G97" s="42">
        <v>53000</v>
      </c>
      <c r="H97" s="42">
        <v>53000</v>
      </c>
      <c r="I97" s="30"/>
      <c r="J97" s="42"/>
    </row>
    <row r="98" spans="1:10" ht="15.75" hidden="1">
      <c r="A98" s="14" t="s">
        <v>40</v>
      </c>
      <c r="B98" s="42"/>
      <c r="C98" s="43"/>
      <c r="D98" s="42"/>
      <c r="E98" s="42"/>
      <c r="F98" s="30">
        <v>226</v>
      </c>
      <c r="G98" s="42"/>
      <c r="H98" s="42"/>
      <c r="I98" s="30"/>
      <c r="J98" s="42"/>
    </row>
    <row r="99" spans="1:10" ht="15.75" hidden="1">
      <c r="A99" s="14" t="s">
        <v>44</v>
      </c>
      <c r="B99" s="42"/>
      <c r="C99" s="43"/>
      <c r="D99" s="42"/>
      <c r="E99" s="42"/>
      <c r="F99" s="30">
        <v>340</v>
      </c>
      <c r="G99" s="42"/>
      <c r="H99" s="42"/>
      <c r="I99" s="30"/>
      <c r="J99" s="42"/>
    </row>
    <row r="100" spans="1:10" ht="15.75">
      <c r="A100" s="17" t="s">
        <v>46</v>
      </c>
      <c r="B100" s="21" t="s">
        <v>15</v>
      </c>
      <c r="C100" s="34" t="s">
        <v>11</v>
      </c>
      <c r="D100" s="18" t="s">
        <v>77</v>
      </c>
      <c r="E100" s="21"/>
      <c r="F100" s="40"/>
      <c r="G100" s="38">
        <f>G101</f>
        <v>53800</v>
      </c>
      <c r="H100" s="38">
        <f>H101</f>
        <v>53800</v>
      </c>
      <c r="I100" s="37">
        <v>48800</v>
      </c>
      <c r="J100" s="38">
        <v>90.71</v>
      </c>
    </row>
    <row r="101" spans="1:10" ht="36.75" customHeight="1">
      <c r="A101" s="20" t="s">
        <v>57</v>
      </c>
      <c r="B101" s="21" t="s">
        <v>15</v>
      </c>
      <c r="C101" s="34" t="s">
        <v>11</v>
      </c>
      <c r="D101" s="21" t="s">
        <v>77</v>
      </c>
      <c r="E101" s="21">
        <v>200</v>
      </c>
      <c r="F101" s="40"/>
      <c r="G101" s="41">
        <f>G102</f>
        <v>53800</v>
      </c>
      <c r="H101" s="41">
        <f>H102</f>
        <v>53800</v>
      </c>
      <c r="I101" s="40">
        <v>48800</v>
      </c>
      <c r="J101" s="41">
        <v>90.71</v>
      </c>
    </row>
    <row r="102" spans="1:10" ht="47.25">
      <c r="A102" s="20" t="s">
        <v>69</v>
      </c>
      <c r="B102" s="21" t="s">
        <v>15</v>
      </c>
      <c r="C102" s="34" t="s">
        <v>11</v>
      </c>
      <c r="D102" s="21" t="s">
        <v>77</v>
      </c>
      <c r="E102" s="21">
        <v>240</v>
      </c>
      <c r="F102" s="40"/>
      <c r="G102" s="41">
        <v>53800</v>
      </c>
      <c r="H102" s="41">
        <v>53800</v>
      </c>
      <c r="I102" s="40">
        <v>48800</v>
      </c>
      <c r="J102" s="41">
        <v>90.71</v>
      </c>
    </row>
    <row r="103" spans="1:10" ht="15.75" hidden="1">
      <c r="A103" s="14" t="s">
        <v>39</v>
      </c>
      <c r="B103" s="42"/>
      <c r="C103" s="43"/>
      <c r="D103" s="42"/>
      <c r="E103" s="42"/>
      <c r="F103" s="30">
        <v>225</v>
      </c>
      <c r="G103" s="42">
        <v>21150</v>
      </c>
      <c r="H103" s="30"/>
      <c r="I103" s="30"/>
      <c r="J103" s="42"/>
    </row>
    <row r="104" spans="1:10" ht="15.75" hidden="1">
      <c r="A104" s="14" t="s">
        <v>40</v>
      </c>
      <c r="B104" s="42"/>
      <c r="C104" s="43"/>
      <c r="D104" s="42"/>
      <c r="E104" s="42"/>
      <c r="F104" s="30">
        <v>226</v>
      </c>
      <c r="G104" s="42"/>
      <c r="H104" s="30"/>
      <c r="I104" s="30"/>
      <c r="J104" s="42"/>
    </row>
    <row r="105" spans="1:10" ht="15.75" hidden="1">
      <c r="A105" s="14" t="s">
        <v>44</v>
      </c>
      <c r="B105" s="42"/>
      <c r="C105" s="43"/>
      <c r="D105" s="42"/>
      <c r="E105" s="42"/>
      <c r="F105" s="30">
        <v>340</v>
      </c>
      <c r="G105" s="42">
        <v>11880</v>
      </c>
      <c r="H105" s="30"/>
      <c r="I105" s="30"/>
      <c r="J105" s="42"/>
    </row>
    <row r="106" spans="1:10" ht="15.75">
      <c r="A106" s="78" t="s">
        <v>30</v>
      </c>
      <c r="B106" s="23" t="s">
        <v>16</v>
      </c>
      <c r="C106" s="24" t="s">
        <v>2</v>
      </c>
      <c r="D106" s="24" t="s">
        <v>2</v>
      </c>
      <c r="E106" s="24" t="s">
        <v>2</v>
      </c>
      <c r="F106" s="7"/>
      <c r="G106" s="7">
        <f>G107</f>
        <v>3000</v>
      </c>
      <c r="H106" s="7">
        <f>H107</f>
        <v>3000</v>
      </c>
      <c r="I106" s="7">
        <v>3000</v>
      </c>
      <c r="J106" s="7">
        <v>1000</v>
      </c>
    </row>
    <row r="107" spans="1:10" ht="15.75">
      <c r="A107" s="8" t="s">
        <v>31</v>
      </c>
      <c r="B107" s="9" t="s">
        <v>16</v>
      </c>
      <c r="C107" s="9" t="s">
        <v>16</v>
      </c>
      <c r="D107" s="10" t="s">
        <v>2</v>
      </c>
      <c r="E107" s="10" t="s">
        <v>2</v>
      </c>
      <c r="F107" s="11"/>
      <c r="G107" s="12">
        <f>G110</f>
        <v>3000</v>
      </c>
      <c r="H107" s="12">
        <f>H110</f>
        <v>3000</v>
      </c>
      <c r="I107" s="11">
        <v>3000</v>
      </c>
      <c r="J107" s="12">
        <v>100</v>
      </c>
    </row>
    <row r="108" spans="1:10" ht="47.25" hidden="1">
      <c r="A108" s="13" t="s">
        <v>54</v>
      </c>
      <c r="B108" s="9" t="s">
        <v>16</v>
      </c>
      <c r="C108" s="9" t="s">
        <v>16</v>
      </c>
      <c r="D108" s="10" t="s">
        <v>55</v>
      </c>
      <c r="E108" s="10"/>
      <c r="F108" s="11"/>
      <c r="G108" s="12">
        <f>G110</f>
        <v>3000</v>
      </c>
      <c r="H108" s="12">
        <f>H110</f>
        <v>3000</v>
      </c>
      <c r="I108" s="11"/>
      <c r="J108" s="12"/>
    </row>
    <row r="109" spans="1:10" ht="47.25">
      <c r="A109" s="55" t="s">
        <v>105</v>
      </c>
      <c r="B109" s="15" t="s">
        <v>16</v>
      </c>
      <c r="C109" s="15" t="s">
        <v>16</v>
      </c>
      <c r="D109" s="72" t="s">
        <v>106</v>
      </c>
      <c r="E109" s="72"/>
      <c r="F109" s="72"/>
      <c r="G109" s="72">
        <f>G107</f>
        <v>3000</v>
      </c>
      <c r="H109" s="72">
        <f>H107</f>
        <v>3000</v>
      </c>
      <c r="I109" s="72">
        <v>3000</v>
      </c>
      <c r="J109" s="72">
        <v>100</v>
      </c>
    </row>
    <row r="110" spans="1:10" ht="15.75">
      <c r="A110" s="20" t="s">
        <v>48</v>
      </c>
      <c r="B110" s="21" t="s">
        <v>16</v>
      </c>
      <c r="C110" s="21" t="s">
        <v>16</v>
      </c>
      <c r="D110" s="18" t="s">
        <v>78</v>
      </c>
      <c r="E110" s="25" t="s">
        <v>2</v>
      </c>
      <c r="F110" s="26"/>
      <c r="G110" s="69">
        <f>G111+G115</f>
        <v>3000</v>
      </c>
      <c r="H110" s="69">
        <f>H111+H115</f>
        <v>3000</v>
      </c>
      <c r="I110" s="26">
        <v>3000</v>
      </c>
      <c r="J110" s="69">
        <v>100</v>
      </c>
    </row>
    <row r="111" spans="1:10" ht="31.5">
      <c r="A111" s="20" t="s">
        <v>57</v>
      </c>
      <c r="B111" s="21" t="s">
        <v>16</v>
      </c>
      <c r="C111" s="21" t="s">
        <v>16</v>
      </c>
      <c r="D111" s="21" t="s">
        <v>78</v>
      </c>
      <c r="E111" s="21" t="s">
        <v>12</v>
      </c>
      <c r="F111" s="40"/>
      <c r="G111" s="41">
        <f>G112</f>
        <v>3000</v>
      </c>
      <c r="H111" s="41">
        <f>H112</f>
        <v>3000</v>
      </c>
      <c r="I111" s="40">
        <v>3000</v>
      </c>
      <c r="J111" s="41">
        <v>100</v>
      </c>
    </row>
    <row r="112" spans="1:10" ht="45" customHeight="1">
      <c r="A112" s="20" t="s">
        <v>69</v>
      </c>
      <c r="B112" s="21" t="s">
        <v>16</v>
      </c>
      <c r="C112" s="21" t="s">
        <v>16</v>
      </c>
      <c r="D112" s="21" t="s">
        <v>78</v>
      </c>
      <c r="E112" s="21" t="s">
        <v>13</v>
      </c>
      <c r="F112" s="40"/>
      <c r="G112" s="41">
        <v>3000</v>
      </c>
      <c r="H112" s="41">
        <v>3000</v>
      </c>
      <c r="I112" s="40">
        <v>3000</v>
      </c>
      <c r="J112" s="41">
        <v>100</v>
      </c>
    </row>
    <row r="113" spans="1:10" ht="15.75" hidden="1">
      <c r="A113" s="14" t="s">
        <v>43</v>
      </c>
      <c r="B113" s="21"/>
      <c r="C113" s="21"/>
      <c r="D113" s="21"/>
      <c r="E113" s="21"/>
      <c r="F113" s="16">
        <v>290</v>
      </c>
      <c r="G113" s="16"/>
      <c r="H113" s="16"/>
      <c r="I113" s="16"/>
      <c r="J113" s="15"/>
    </row>
    <row r="114" spans="1:10" ht="15.75" hidden="1">
      <c r="A114" s="14" t="s">
        <v>44</v>
      </c>
      <c r="B114" s="42"/>
      <c r="C114" s="42"/>
      <c r="D114" s="42"/>
      <c r="E114" s="42"/>
      <c r="F114" s="30">
        <v>340</v>
      </c>
      <c r="G114" s="30"/>
      <c r="H114" s="30"/>
      <c r="I114" s="30"/>
      <c r="J114" s="42"/>
    </row>
    <row r="115" spans="1:10" ht="15.75" hidden="1">
      <c r="A115" s="20"/>
      <c r="B115" s="21" t="s">
        <v>16</v>
      </c>
      <c r="C115" s="21" t="s">
        <v>16</v>
      </c>
      <c r="D115" s="21" t="s">
        <v>50</v>
      </c>
      <c r="E115" s="21"/>
      <c r="F115" s="35"/>
      <c r="G115" s="35"/>
      <c r="H115" s="35"/>
      <c r="I115" s="35"/>
      <c r="J115" s="21"/>
    </row>
    <row r="116" spans="1:10" ht="15.75" hidden="1">
      <c r="A116" s="20"/>
      <c r="B116" s="21" t="s">
        <v>16</v>
      </c>
      <c r="C116" s="21" t="s">
        <v>16</v>
      </c>
      <c r="D116" s="21" t="s">
        <v>50</v>
      </c>
      <c r="E116" s="21"/>
      <c r="F116" s="40"/>
      <c r="G116" s="40"/>
      <c r="H116" s="40"/>
      <c r="I116" s="40"/>
      <c r="J116" s="41"/>
    </row>
    <row r="117" spans="1:10" ht="15.75" hidden="1">
      <c r="A117" s="14" t="s">
        <v>43</v>
      </c>
      <c r="B117" s="42"/>
      <c r="C117" s="42"/>
      <c r="D117" s="42"/>
      <c r="E117" s="42"/>
      <c r="F117" s="30">
        <v>290</v>
      </c>
      <c r="G117" s="30"/>
      <c r="H117" s="30"/>
      <c r="I117" s="30"/>
      <c r="J117" s="42"/>
    </row>
    <row r="118" spans="1:10" ht="2.25" customHeight="1" hidden="1">
      <c r="A118" s="78" t="s">
        <v>32</v>
      </c>
      <c r="B118" s="23" t="s">
        <v>28</v>
      </c>
      <c r="C118" s="24" t="s">
        <v>2</v>
      </c>
      <c r="D118" s="24" t="s">
        <v>2</v>
      </c>
      <c r="E118" s="24" t="s">
        <v>2</v>
      </c>
      <c r="F118" s="7"/>
      <c r="G118" s="7">
        <f>G119</f>
        <v>0</v>
      </c>
      <c r="H118" s="7">
        <f>H119</f>
        <v>0</v>
      </c>
      <c r="I118" s="7"/>
      <c r="J118" s="7"/>
    </row>
    <row r="119" spans="1:10" ht="15.75" hidden="1">
      <c r="A119" s="8" t="s">
        <v>33</v>
      </c>
      <c r="B119" s="9" t="s">
        <v>28</v>
      </c>
      <c r="C119" s="9" t="s">
        <v>9</v>
      </c>
      <c r="D119" s="10" t="s">
        <v>2</v>
      </c>
      <c r="E119" s="10" t="s">
        <v>2</v>
      </c>
      <c r="F119" s="11"/>
      <c r="G119" s="12">
        <f>G120</f>
        <v>0</v>
      </c>
      <c r="H119" s="12">
        <f>H120</f>
        <v>0</v>
      </c>
      <c r="I119" s="11"/>
      <c r="J119" s="12"/>
    </row>
    <row r="120" spans="1:10" ht="47.25" hidden="1">
      <c r="A120" s="74" t="s">
        <v>54</v>
      </c>
      <c r="B120" s="9" t="s">
        <v>28</v>
      </c>
      <c r="C120" s="9" t="s">
        <v>9</v>
      </c>
      <c r="D120" s="10" t="s">
        <v>55</v>
      </c>
      <c r="E120" s="10"/>
      <c r="F120" s="11"/>
      <c r="G120" s="10">
        <f>G126+G122</f>
        <v>0</v>
      </c>
      <c r="H120" s="10">
        <f>H126+H122</f>
        <v>0</v>
      </c>
      <c r="I120" s="11"/>
      <c r="J120" s="10"/>
    </row>
    <row r="121" spans="1:10" ht="47.25" hidden="1">
      <c r="A121" s="55" t="s">
        <v>105</v>
      </c>
      <c r="B121" s="15" t="s">
        <v>28</v>
      </c>
      <c r="C121" s="15" t="s">
        <v>9</v>
      </c>
      <c r="D121" s="72" t="s">
        <v>106</v>
      </c>
      <c r="E121" s="72"/>
      <c r="F121" s="72"/>
      <c r="G121" s="72">
        <f>G119</f>
        <v>0</v>
      </c>
      <c r="H121" s="72">
        <f>H119</f>
        <v>0</v>
      </c>
      <c r="I121" s="72"/>
      <c r="J121" s="72"/>
    </row>
    <row r="122" spans="1:10" ht="67.5" customHeight="1" hidden="1">
      <c r="A122" s="76" t="s">
        <v>49</v>
      </c>
      <c r="B122" s="29" t="s">
        <v>28</v>
      </c>
      <c r="C122" s="21" t="s">
        <v>9</v>
      </c>
      <c r="D122" s="18" t="s">
        <v>79</v>
      </c>
      <c r="E122" s="21"/>
      <c r="F122" s="40"/>
      <c r="G122" s="38">
        <f>G123</f>
        <v>0</v>
      </c>
      <c r="H122" s="38">
        <f>H123</f>
        <v>0</v>
      </c>
      <c r="I122" s="40"/>
      <c r="J122" s="38"/>
    </row>
    <row r="123" spans="1:10" ht="15.75" hidden="1">
      <c r="A123" s="28" t="s">
        <v>58</v>
      </c>
      <c r="B123" s="21" t="s">
        <v>28</v>
      </c>
      <c r="C123" s="21" t="s">
        <v>9</v>
      </c>
      <c r="D123" s="21" t="s">
        <v>79</v>
      </c>
      <c r="E123" s="21">
        <v>500</v>
      </c>
      <c r="F123" s="40"/>
      <c r="G123" s="41">
        <f>G124</f>
        <v>0</v>
      </c>
      <c r="H123" s="41">
        <f>H124</f>
        <v>0</v>
      </c>
      <c r="I123" s="40"/>
      <c r="J123" s="41"/>
    </row>
    <row r="124" spans="1:10" ht="15.75" hidden="1">
      <c r="A124" s="28" t="s">
        <v>59</v>
      </c>
      <c r="B124" s="21" t="s">
        <v>28</v>
      </c>
      <c r="C124" s="21" t="s">
        <v>9</v>
      </c>
      <c r="D124" s="21" t="s">
        <v>79</v>
      </c>
      <c r="E124" s="21">
        <v>540</v>
      </c>
      <c r="F124" s="40"/>
      <c r="G124" s="41"/>
      <c r="H124" s="41"/>
      <c r="I124" s="40"/>
      <c r="J124" s="41"/>
    </row>
    <row r="125" spans="1:10" ht="31.5" hidden="1">
      <c r="A125" s="31" t="s">
        <v>60</v>
      </c>
      <c r="B125" s="42"/>
      <c r="C125" s="42"/>
      <c r="D125" s="42"/>
      <c r="E125" s="42"/>
      <c r="F125" s="30">
        <v>251</v>
      </c>
      <c r="G125" s="42">
        <v>28620</v>
      </c>
      <c r="H125" s="42">
        <v>28620</v>
      </c>
      <c r="I125" s="30"/>
      <c r="J125" s="42"/>
    </row>
    <row r="126" spans="1:10" ht="94.5" hidden="1">
      <c r="A126" s="17" t="s">
        <v>65</v>
      </c>
      <c r="B126" s="44" t="s">
        <v>28</v>
      </c>
      <c r="C126" s="44" t="s">
        <v>9</v>
      </c>
      <c r="D126" s="10" t="s">
        <v>80</v>
      </c>
      <c r="E126" s="10"/>
      <c r="F126" s="11"/>
      <c r="G126" s="12">
        <f>G127</f>
        <v>0</v>
      </c>
      <c r="H126" s="12">
        <f>H127</f>
        <v>0</v>
      </c>
      <c r="I126" s="11"/>
      <c r="J126" s="12"/>
    </row>
    <row r="127" spans="1:10" ht="15.75" hidden="1">
      <c r="A127" s="28" t="s">
        <v>58</v>
      </c>
      <c r="B127" s="29" t="s">
        <v>28</v>
      </c>
      <c r="C127" s="21" t="s">
        <v>9</v>
      </c>
      <c r="D127" s="45" t="s">
        <v>80</v>
      </c>
      <c r="E127" s="21">
        <v>500</v>
      </c>
      <c r="F127" s="40"/>
      <c r="G127" s="41">
        <f>G128</f>
        <v>0</v>
      </c>
      <c r="H127" s="41">
        <f>H128</f>
        <v>0</v>
      </c>
      <c r="I127" s="40"/>
      <c r="J127" s="41"/>
    </row>
    <row r="128" spans="1:10" ht="15.75" hidden="1">
      <c r="A128" s="28" t="s">
        <v>59</v>
      </c>
      <c r="B128" s="29" t="s">
        <v>28</v>
      </c>
      <c r="C128" s="21" t="s">
        <v>9</v>
      </c>
      <c r="D128" s="45" t="s">
        <v>80</v>
      </c>
      <c r="E128" s="21">
        <v>540</v>
      </c>
      <c r="F128" s="40"/>
      <c r="G128" s="41"/>
      <c r="H128" s="41"/>
      <c r="I128" s="40"/>
      <c r="J128" s="41"/>
    </row>
    <row r="129" spans="1:10" ht="31.5" hidden="1">
      <c r="A129" s="31" t="s">
        <v>60</v>
      </c>
      <c r="B129" s="42"/>
      <c r="C129" s="42"/>
      <c r="D129" s="42"/>
      <c r="E129" s="42"/>
      <c r="F129" s="30">
        <v>251</v>
      </c>
      <c r="G129" s="30"/>
      <c r="H129" s="30"/>
      <c r="I129" s="30"/>
      <c r="J129" s="42"/>
    </row>
    <row r="130" spans="1:10" ht="15.75" hidden="1">
      <c r="A130" s="46" t="s">
        <v>41</v>
      </c>
      <c r="B130" s="42"/>
      <c r="C130" s="42"/>
      <c r="D130" s="42"/>
      <c r="E130" s="42"/>
      <c r="F130" s="30">
        <v>262</v>
      </c>
      <c r="G130" s="30"/>
      <c r="H130" s="30"/>
      <c r="I130" s="30"/>
      <c r="J130" s="42"/>
    </row>
    <row r="131" spans="1:10" ht="15.75">
      <c r="A131" s="80" t="s">
        <v>34</v>
      </c>
      <c r="B131" s="23" t="s">
        <v>25</v>
      </c>
      <c r="C131" s="24" t="s">
        <v>2</v>
      </c>
      <c r="D131" s="24" t="s">
        <v>2</v>
      </c>
      <c r="E131" s="24" t="s">
        <v>2</v>
      </c>
      <c r="F131" s="7"/>
      <c r="G131" s="7">
        <f>G132</f>
        <v>66100</v>
      </c>
      <c r="H131" s="7">
        <f>H132</f>
        <v>66100</v>
      </c>
      <c r="I131" s="7">
        <v>46116</v>
      </c>
      <c r="J131" s="7">
        <v>69.77</v>
      </c>
    </row>
    <row r="132" spans="1:10" ht="15.75">
      <c r="A132" s="63" t="s">
        <v>35</v>
      </c>
      <c r="B132" s="9" t="s">
        <v>25</v>
      </c>
      <c r="C132" s="9" t="s">
        <v>9</v>
      </c>
      <c r="D132" s="10" t="s">
        <v>2</v>
      </c>
      <c r="E132" s="10" t="s">
        <v>2</v>
      </c>
      <c r="F132" s="11"/>
      <c r="G132" s="12">
        <f>G135</f>
        <v>66100</v>
      </c>
      <c r="H132" s="12">
        <f>H135</f>
        <v>66100</v>
      </c>
      <c r="I132" s="11">
        <v>46116</v>
      </c>
      <c r="J132" s="12">
        <v>69.77</v>
      </c>
    </row>
    <row r="133" spans="1:10" ht="47.25" hidden="1">
      <c r="A133" s="47" t="s">
        <v>54</v>
      </c>
      <c r="B133" s="48" t="s">
        <v>25</v>
      </c>
      <c r="C133" s="9" t="s">
        <v>9</v>
      </c>
      <c r="D133" s="10" t="s">
        <v>55</v>
      </c>
      <c r="E133" s="10"/>
      <c r="F133" s="11"/>
      <c r="G133" s="12">
        <f>G135</f>
        <v>66100</v>
      </c>
      <c r="H133" s="12">
        <f>H135</f>
        <v>66100</v>
      </c>
      <c r="I133" s="11"/>
      <c r="J133" s="12"/>
    </row>
    <row r="134" spans="1:10" ht="47.25">
      <c r="A134" s="55" t="s">
        <v>105</v>
      </c>
      <c r="B134" s="15" t="s">
        <v>25</v>
      </c>
      <c r="C134" s="15" t="s">
        <v>9</v>
      </c>
      <c r="D134" s="72" t="s">
        <v>106</v>
      </c>
      <c r="E134" s="72"/>
      <c r="F134" s="72"/>
      <c r="G134" s="72">
        <f>G132</f>
        <v>66100</v>
      </c>
      <c r="H134" s="72">
        <f>H132</f>
        <v>66100</v>
      </c>
      <c r="I134" s="72">
        <v>46116</v>
      </c>
      <c r="J134" s="72">
        <v>69.77</v>
      </c>
    </row>
    <row r="135" spans="1:10" ht="31.5">
      <c r="A135" s="28" t="s">
        <v>52</v>
      </c>
      <c r="B135" s="21" t="s">
        <v>25</v>
      </c>
      <c r="C135" s="21" t="s">
        <v>9</v>
      </c>
      <c r="D135" s="18" t="s">
        <v>81</v>
      </c>
      <c r="E135" s="25" t="s">
        <v>2</v>
      </c>
      <c r="F135" s="26"/>
      <c r="G135" s="69">
        <f>G136</f>
        <v>66100</v>
      </c>
      <c r="H135" s="69">
        <f>H136</f>
        <v>66100</v>
      </c>
      <c r="I135" s="26">
        <v>46116</v>
      </c>
      <c r="J135" s="69">
        <v>69.77</v>
      </c>
    </row>
    <row r="136" spans="1:10" ht="31.5">
      <c r="A136" s="62" t="s">
        <v>20</v>
      </c>
      <c r="B136" s="21" t="s">
        <v>25</v>
      </c>
      <c r="C136" s="21" t="s">
        <v>9</v>
      </c>
      <c r="D136" s="21" t="s">
        <v>81</v>
      </c>
      <c r="E136" s="21" t="s">
        <v>21</v>
      </c>
      <c r="F136" s="40"/>
      <c r="G136" s="41">
        <f>G137</f>
        <v>66100</v>
      </c>
      <c r="H136" s="41">
        <f>H137</f>
        <v>66100</v>
      </c>
      <c r="I136" s="40">
        <v>46113</v>
      </c>
      <c r="J136" s="41">
        <v>69.77</v>
      </c>
    </row>
    <row r="137" spans="1:10" ht="31.5">
      <c r="A137" s="20" t="s">
        <v>70</v>
      </c>
      <c r="B137" s="21" t="s">
        <v>25</v>
      </c>
      <c r="C137" s="21" t="s">
        <v>9</v>
      </c>
      <c r="D137" s="21" t="s">
        <v>81</v>
      </c>
      <c r="E137" s="21">
        <v>320</v>
      </c>
      <c r="F137" s="40"/>
      <c r="G137" s="41">
        <v>66100</v>
      </c>
      <c r="H137" s="41">
        <v>66100</v>
      </c>
      <c r="I137" s="40">
        <v>46116</v>
      </c>
      <c r="J137" s="41">
        <v>69.77</v>
      </c>
    </row>
    <row r="138" spans="1:10" ht="15.75" hidden="1">
      <c r="A138" s="14" t="s">
        <v>40</v>
      </c>
      <c r="B138" s="42"/>
      <c r="C138" s="42"/>
      <c r="D138" s="42"/>
      <c r="E138" s="42"/>
      <c r="F138" s="30">
        <v>226</v>
      </c>
      <c r="G138" s="42"/>
      <c r="H138" s="30"/>
      <c r="I138" s="30"/>
      <c r="J138" s="42"/>
    </row>
    <row r="139" spans="1:10" ht="31.5" hidden="1">
      <c r="A139" s="46" t="s">
        <v>42</v>
      </c>
      <c r="B139" s="42"/>
      <c r="C139" s="42"/>
      <c r="D139" s="42"/>
      <c r="E139" s="42"/>
      <c r="F139" s="30">
        <v>263</v>
      </c>
      <c r="G139" s="42">
        <v>63077</v>
      </c>
      <c r="H139" s="30"/>
      <c r="I139" s="30"/>
      <c r="J139" s="42"/>
    </row>
    <row r="140" spans="1:10" ht="15.75">
      <c r="A140" s="78" t="s">
        <v>0</v>
      </c>
      <c r="B140" s="23" t="s">
        <v>17</v>
      </c>
      <c r="C140" s="24" t="s">
        <v>2</v>
      </c>
      <c r="D140" s="24" t="s">
        <v>2</v>
      </c>
      <c r="E140" s="24" t="s">
        <v>2</v>
      </c>
      <c r="F140" s="7"/>
      <c r="G140" s="7">
        <f>G141</f>
        <v>4000</v>
      </c>
      <c r="H140" s="7">
        <f>H141</f>
        <v>4000</v>
      </c>
      <c r="I140" s="7"/>
      <c r="J140" s="7"/>
    </row>
    <row r="141" spans="1:10" ht="15.75">
      <c r="A141" s="8" t="s">
        <v>1</v>
      </c>
      <c r="B141" s="9" t="s">
        <v>17</v>
      </c>
      <c r="C141" s="9" t="s">
        <v>10</v>
      </c>
      <c r="D141" s="10" t="s">
        <v>2</v>
      </c>
      <c r="E141" s="10" t="s">
        <v>2</v>
      </c>
      <c r="F141" s="11"/>
      <c r="G141" s="12">
        <f>G144</f>
        <v>4000</v>
      </c>
      <c r="H141" s="12">
        <f>H144</f>
        <v>4000</v>
      </c>
      <c r="I141" s="11"/>
      <c r="J141" s="12"/>
    </row>
    <row r="142" spans="1:10" ht="47.25" hidden="1">
      <c r="A142" s="49" t="s">
        <v>54</v>
      </c>
      <c r="B142" s="9" t="s">
        <v>17</v>
      </c>
      <c r="C142" s="9" t="s">
        <v>10</v>
      </c>
      <c r="D142" s="10" t="s">
        <v>55</v>
      </c>
      <c r="E142" s="10"/>
      <c r="F142" s="11"/>
      <c r="G142" s="12">
        <f>G144</f>
        <v>4000</v>
      </c>
      <c r="H142" s="12">
        <f>H144</f>
        <v>4000</v>
      </c>
      <c r="I142" s="11"/>
      <c r="J142" s="12"/>
    </row>
    <row r="143" spans="1:10" ht="47.25">
      <c r="A143" s="55" t="s">
        <v>105</v>
      </c>
      <c r="B143" s="15" t="s">
        <v>17</v>
      </c>
      <c r="C143" s="15" t="s">
        <v>10</v>
      </c>
      <c r="D143" s="72" t="s">
        <v>106</v>
      </c>
      <c r="E143" s="72"/>
      <c r="F143" s="72"/>
      <c r="G143" s="72">
        <f>G141</f>
        <v>4000</v>
      </c>
      <c r="H143" s="72">
        <f>H141</f>
        <v>4000</v>
      </c>
      <c r="I143" s="72"/>
      <c r="J143" s="72"/>
    </row>
    <row r="144" spans="1:10" ht="47.25">
      <c r="A144" s="20" t="s">
        <v>47</v>
      </c>
      <c r="B144" s="21" t="s">
        <v>17</v>
      </c>
      <c r="C144" s="21" t="s">
        <v>10</v>
      </c>
      <c r="D144" s="18" t="s">
        <v>82</v>
      </c>
      <c r="E144" s="25" t="s">
        <v>2</v>
      </c>
      <c r="F144" s="26"/>
      <c r="G144" s="69">
        <f>G145+G149</f>
        <v>4000</v>
      </c>
      <c r="H144" s="69">
        <f>H145+H149</f>
        <v>4000</v>
      </c>
      <c r="I144" s="26"/>
      <c r="J144" s="69"/>
    </row>
    <row r="145" spans="1:10" ht="31.5">
      <c r="A145" s="20" t="s">
        <v>57</v>
      </c>
      <c r="B145" s="21" t="s">
        <v>17</v>
      </c>
      <c r="C145" s="21" t="s">
        <v>10</v>
      </c>
      <c r="D145" s="21" t="s">
        <v>82</v>
      </c>
      <c r="E145" s="21">
        <v>200</v>
      </c>
      <c r="F145" s="40"/>
      <c r="G145" s="41">
        <f>G146</f>
        <v>4000</v>
      </c>
      <c r="H145" s="41">
        <f>H146</f>
        <v>4000</v>
      </c>
      <c r="I145" s="40"/>
      <c r="J145" s="41"/>
    </row>
    <row r="146" spans="1:10" ht="47.25">
      <c r="A146" s="20" t="s">
        <v>69</v>
      </c>
      <c r="B146" s="21" t="s">
        <v>17</v>
      </c>
      <c r="C146" s="21" t="s">
        <v>10</v>
      </c>
      <c r="D146" s="21" t="s">
        <v>82</v>
      </c>
      <c r="E146" s="21">
        <v>240</v>
      </c>
      <c r="F146" s="40"/>
      <c r="G146" s="41">
        <v>4000</v>
      </c>
      <c r="H146" s="41">
        <v>4000</v>
      </c>
      <c r="I146" s="40"/>
      <c r="J146" s="41"/>
    </row>
    <row r="147" spans="1:10" ht="15.75" hidden="1">
      <c r="A147" s="14" t="s">
        <v>43</v>
      </c>
      <c r="B147" s="50"/>
      <c r="C147" s="50"/>
      <c r="D147" s="50"/>
      <c r="E147" s="50"/>
      <c r="F147" s="51">
        <v>290</v>
      </c>
      <c r="G147" s="51"/>
      <c r="H147" s="51"/>
      <c r="I147" s="51"/>
      <c r="J147" s="52"/>
    </row>
    <row r="148" spans="1:10" ht="15.75" hidden="1">
      <c r="A148" s="14" t="s">
        <v>44</v>
      </c>
      <c r="B148" s="53"/>
      <c r="C148" s="53"/>
      <c r="D148" s="53"/>
      <c r="E148" s="53"/>
      <c r="F148" s="54">
        <v>340</v>
      </c>
      <c r="G148" s="54"/>
      <c r="H148" s="54"/>
      <c r="I148" s="54"/>
      <c r="J148" s="53"/>
    </row>
    <row r="149" spans="1:10" ht="15.75" hidden="1">
      <c r="A149" s="20"/>
      <c r="B149" s="50" t="s">
        <v>17</v>
      </c>
      <c r="C149" s="50" t="s">
        <v>10</v>
      </c>
      <c r="D149" s="50" t="s">
        <v>51</v>
      </c>
      <c r="E149" s="50"/>
      <c r="F149" s="5"/>
      <c r="G149" s="5"/>
      <c r="H149" s="5"/>
      <c r="I149" s="5"/>
      <c r="J149" s="4"/>
    </row>
    <row r="150" spans="1:10" ht="15.75" hidden="1">
      <c r="A150" s="20"/>
      <c r="B150" s="50" t="s">
        <v>17</v>
      </c>
      <c r="C150" s="50" t="s">
        <v>10</v>
      </c>
      <c r="D150" s="50" t="s">
        <v>51</v>
      </c>
      <c r="E150" s="50"/>
      <c r="F150" s="5"/>
      <c r="G150" s="5"/>
      <c r="H150" s="5"/>
      <c r="I150" s="5"/>
      <c r="J150" s="4"/>
    </row>
    <row r="151" spans="1:10" ht="15.75" hidden="1">
      <c r="A151" s="55" t="s">
        <v>43</v>
      </c>
      <c r="B151" s="56"/>
      <c r="C151" s="56"/>
      <c r="D151" s="56"/>
      <c r="E151" s="56"/>
      <c r="F151" s="57">
        <v>290</v>
      </c>
      <c r="G151" s="57"/>
      <c r="H151" s="57"/>
      <c r="I151" s="57"/>
      <c r="J151" s="56"/>
    </row>
    <row r="152" spans="1:10" ht="15.75">
      <c r="A152" s="88" t="s">
        <v>68</v>
      </c>
      <c r="B152" s="88"/>
      <c r="C152" s="88"/>
      <c r="D152" s="88"/>
      <c r="E152" s="88"/>
      <c r="F152" s="58"/>
      <c r="G152" s="85">
        <f>G9+G51+G61+G78+G106+G118+G131+G140+G69</f>
        <v>3392216</v>
      </c>
      <c r="H152" s="85">
        <f>H9+H51+H61+H78+H106+H118+H131+H140+H69</f>
        <v>3392216</v>
      </c>
      <c r="I152" s="86">
        <v>2616730.76</v>
      </c>
      <c r="J152" s="85">
        <v>77.14</v>
      </c>
    </row>
    <row r="155" spans="1:10" ht="12.75">
      <c r="A155" s="81" t="s">
        <v>108</v>
      </c>
      <c r="J155">
        <f>J16+J43+J54+J64+J71+J81+J109+J121+J134+J143</f>
        <v>502.4</v>
      </c>
    </row>
    <row r="156" spans="1:10" ht="12.75">
      <c r="A156" s="81" t="s">
        <v>109</v>
      </c>
      <c r="J156">
        <f>J12+J28+J33</f>
        <v>57.75</v>
      </c>
    </row>
    <row r="157" spans="1:10" ht="12.75">
      <c r="A157" s="81" t="s">
        <v>110</v>
      </c>
      <c r="J157">
        <f>J155+J156</f>
        <v>560.15</v>
      </c>
    </row>
  </sheetData>
  <sheetProtection/>
  <mergeCells count="9">
    <mergeCell ref="A152:E152"/>
    <mergeCell ref="A5:J5"/>
    <mergeCell ref="D1:J1"/>
    <mergeCell ref="N2:T2"/>
    <mergeCell ref="N3:T3"/>
    <mergeCell ref="N4:T4"/>
    <mergeCell ref="B2:K2"/>
    <mergeCell ref="B3:K3"/>
    <mergeCell ref="B4:K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2017-11-02T11:08:13Z</cp:lastPrinted>
  <dcterms:created xsi:type="dcterms:W3CDTF">2006-09-16T00:00:00Z</dcterms:created>
  <dcterms:modified xsi:type="dcterms:W3CDTF">2018-07-27T07:49:22Z</dcterms:modified>
  <cp:category/>
  <cp:version/>
  <cp:contentType/>
  <cp:contentStatus/>
</cp:coreProperties>
</file>