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DCEFEC3C-060F-4804-89B3-888BF9084A31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Лист1!$A$1:$L$167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5" i="3" l="1"/>
  <c r="K164" i="3" s="1"/>
  <c r="J165" i="3"/>
  <c r="J164" i="3" s="1"/>
  <c r="K134" i="3"/>
  <c r="K133" i="3" s="1"/>
  <c r="K132" i="3" s="1"/>
  <c r="K131" i="3" s="1"/>
  <c r="K130" i="3" s="1"/>
  <c r="K129" i="3" s="1"/>
  <c r="J134" i="3"/>
  <c r="J133" i="3" s="1"/>
  <c r="J132" i="3" s="1"/>
  <c r="J131" i="3" s="1"/>
  <c r="J130" i="3" s="1"/>
  <c r="J129" i="3" s="1"/>
  <c r="I134" i="3"/>
  <c r="I132" i="3"/>
  <c r="I131" i="3"/>
  <c r="I130" i="3" s="1"/>
  <c r="I129" i="3" s="1"/>
  <c r="K127" i="3"/>
  <c r="K126" i="3"/>
  <c r="K125" i="3" s="1"/>
  <c r="K124" i="3" s="1"/>
  <c r="K123" i="3" s="1"/>
  <c r="K122" i="3" s="1"/>
  <c r="J127" i="3"/>
  <c r="J126" i="3"/>
  <c r="J125" i="3" s="1"/>
  <c r="J124" i="3" s="1"/>
  <c r="J123" i="3" s="1"/>
  <c r="J122" i="3" s="1"/>
  <c r="I127" i="3"/>
  <c r="I125" i="3"/>
  <c r="I124" i="3" s="1"/>
  <c r="I123" i="3" s="1"/>
  <c r="I122" i="3" s="1"/>
  <c r="J140" i="3"/>
  <c r="J139" i="3" s="1"/>
  <c r="J138" i="3" s="1"/>
  <c r="K140" i="3"/>
  <c r="K139" i="3"/>
  <c r="K138" i="3" s="1"/>
  <c r="I140" i="3"/>
  <c r="I139" i="3" s="1"/>
  <c r="I138" i="3" s="1"/>
  <c r="L138" i="3" s="1"/>
  <c r="K112" i="3"/>
  <c r="K111" i="3" s="1"/>
  <c r="K110" i="3" s="1"/>
  <c r="K109" i="3" s="1"/>
  <c r="K108" i="3" s="1"/>
  <c r="K107" i="3" s="1"/>
  <c r="J112" i="3"/>
  <c r="J111" i="3" s="1"/>
  <c r="J110" i="3" s="1"/>
  <c r="J109" i="3" s="1"/>
  <c r="J108" i="3" s="1"/>
  <c r="J107" i="3" s="1"/>
  <c r="I112" i="3"/>
  <c r="I110" i="3"/>
  <c r="I109" i="3"/>
  <c r="I108" i="3" s="1"/>
  <c r="I107" i="3" s="1"/>
  <c r="L107" i="3" s="1"/>
  <c r="J82" i="3"/>
  <c r="J81" i="3" s="1"/>
  <c r="J80" i="3" s="1"/>
  <c r="J79" i="3" s="1"/>
  <c r="J78" i="3" s="1"/>
  <c r="K82" i="3"/>
  <c r="K81" i="3"/>
  <c r="K80" i="3" s="1"/>
  <c r="K79" i="3" s="1"/>
  <c r="K78" i="3" s="1"/>
  <c r="I81" i="3"/>
  <c r="I80" i="3" s="1"/>
  <c r="I79" i="3" s="1"/>
  <c r="I78" i="3" s="1"/>
  <c r="J69" i="3"/>
  <c r="J68" i="3" s="1"/>
  <c r="K69" i="3"/>
  <c r="K68" i="3" s="1"/>
  <c r="I69" i="3"/>
  <c r="I68" i="3" s="1"/>
  <c r="J66" i="3"/>
  <c r="J65" i="3" s="1"/>
  <c r="J64" i="3" s="1"/>
  <c r="J63" i="3" s="1"/>
  <c r="J62" i="3" s="1"/>
  <c r="K66" i="3"/>
  <c r="K65" i="3"/>
  <c r="K64" i="3" s="1"/>
  <c r="K63" i="3" s="1"/>
  <c r="K62" i="3" s="1"/>
  <c r="I65" i="3"/>
  <c r="I64" i="3" s="1"/>
  <c r="I63" i="3" s="1"/>
  <c r="I62" i="3" s="1"/>
  <c r="J60" i="3"/>
  <c r="J59" i="3" s="1"/>
  <c r="J58" i="3" s="1"/>
  <c r="J57" i="3" s="1"/>
  <c r="J56" i="3" s="1"/>
  <c r="J55" i="3" s="1"/>
  <c r="K60" i="3"/>
  <c r="K59" i="3" s="1"/>
  <c r="K58" i="3" s="1"/>
  <c r="K57" i="3" s="1"/>
  <c r="K56" i="3" s="1"/>
  <c r="K55" i="3" s="1"/>
  <c r="I60" i="3"/>
  <c r="I58" i="3"/>
  <c r="I57" i="3"/>
  <c r="I56" i="3" s="1"/>
  <c r="I55" i="3" s="1"/>
  <c r="L55" i="3" s="1"/>
  <c r="J42" i="3"/>
  <c r="K42" i="3"/>
  <c r="I42" i="3"/>
  <c r="J40" i="3"/>
  <c r="J39" i="3" s="1"/>
  <c r="J38" i="3" s="1"/>
  <c r="K40" i="3"/>
  <c r="K39" i="3"/>
  <c r="K38" i="3" s="1"/>
  <c r="I40" i="3"/>
  <c r="K32" i="3"/>
  <c r="K31" i="3" s="1"/>
  <c r="K26" i="3" s="1"/>
  <c r="K25" i="3" s="1"/>
  <c r="J32" i="3"/>
  <c r="J31" i="3" s="1"/>
  <c r="I31" i="3"/>
  <c r="J28" i="3"/>
  <c r="J27" i="3"/>
  <c r="J26" i="3" s="1"/>
  <c r="J25" i="3" s="1"/>
  <c r="K28" i="3"/>
  <c r="K27" i="3"/>
  <c r="I27" i="3"/>
  <c r="J20" i="3"/>
  <c r="J19" i="3" s="1"/>
  <c r="K20" i="3"/>
  <c r="K19" i="3" s="1"/>
  <c r="I20" i="3"/>
  <c r="I19" i="3" s="1"/>
  <c r="J15" i="3"/>
  <c r="J14" i="3" s="1"/>
  <c r="K15" i="3"/>
  <c r="K14" i="3" s="1"/>
  <c r="K13" i="3" s="1"/>
  <c r="K12" i="3" s="1"/>
  <c r="K11" i="3" s="1"/>
  <c r="I14" i="3"/>
  <c r="J162" i="3"/>
  <c r="J161" i="3"/>
  <c r="J160" i="3" s="1"/>
  <c r="K162" i="3"/>
  <c r="K161" i="3" s="1"/>
  <c r="K160" i="3" s="1"/>
  <c r="I162" i="3"/>
  <c r="I161" i="3"/>
  <c r="I160" i="3" s="1"/>
  <c r="J154" i="3"/>
  <c r="J153" i="3" s="1"/>
  <c r="J152" i="3" s="1"/>
  <c r="K154" i="3"/>
  <c r="K153" i="3"/>
  <c r="K152" i="3" s="1"/>
  <c r="I153" i="3"/>
  <c r="I152" i="3" s="1"/>
  <c r="I49" i="3"/>
  <c r="I47" i="3"/>
  <c r="J49" i="3"/>
  <c r="J48" i="3" s="1"/>
  <c r="J47" i="3" s="1"/>
  <c r="J46" i="3" s="1"/>
  <c r="J45" i="3" s="1"/>
  <c r="J44" i="3" s="1"/>
  <c r="K49" i="3"/>
  <c r="K48" i="3"/>
  <c r="K47" i="3" s="1"/>
  <c r="K158" i="3"/>
  <c r="K157" i="3" s="1"/>
  <c r="J158" i="3"/>
  <c r="J157" i="3" s="1"/>
  <c r="I158" i="3"/>
  <c r="I157" i="3" s="1"/>
  <c r="K147" i="3"/>
  <c r="K146" i="3" s="1"/>
  <c r="K145" i="3" s="1"/>
  <c r="K144" i="3" s="1"/>
  <c r="K143" i="3" s="1"/>
  <c r="K142" i="3" s="1"/>
  <c r="J147" i="3"/>
  <c r="J146" i="3" s="1"/>
  <c r="J145" i="3" s="1"/>
  <c r="J144" i="3" s="1"/>
  <c r="J143" i="3" s="1"/>
  <c r="J142" i="3" s="1"/>
  <c r="I147" i="3"/>
  <c r="I146" i="3" s="1"/>
  <c r="I145" i="3" s="1"/>
  <c r="I144" i="3" s="1"/>
  <c r="I143" i="3" s="1"/>
  <c r="I142" i="3" s="1"/>
  <c r="L142" i="3" s="1"/>
  <c r="K120" i="3"/>
  <c r="K119" i="3"/>
  <c r="K118" i="3" s="1"/>
  <c r="K117" i="3" s="1"/>
  <c r="K116" i="3" s="1"/>
  <c r="K115" i="3" s="1"/>
  <c r="J120" i="3"/>
  <c r="J119" i="3"/>
  <c r="J118" i="3" s="1"/>
  <c r="J117" i="3" s="1"/>
  <c r="J116" i="3" s="1"/>
  <c r="J115" i="3" s="1"/>
  <c r="I120" i="3"/>
  <c r="I119" i="3"/>
  <c r="I118" i="3" s="1"/>
  <c r="I117" i="3" s="1"/>
  <c r="I116" i="3" s="1"/>
  <c r="I115" i="3" s="1"/>
  <c r="L115" i="3" s="1"/>
  <c r="K105" i="3"/>
  <c r="K104" i="3" s="1"/>
  <c r="K103" i="3" s="1"/>
  <c r="K102" i="3" s="1"/>
  <c r="K101" i="3" s="1"/>
  <c r="K100" i="3" s="1"/>
  <c r="J105" i="3"/>
  <c r="J104" i="3" s="1"/>
  <c r="J103" i="3" s="1"/>
  <c r="J102" i="3" s="1"/>
  <c r="J101" i="3" s="1"/>
  <c r="J100" i="3" s="1"/>
  <c r="I105" i="3"/>
  <c r="I104" i="3" s="1"/>
  <c r="I103" i="3" s="1"/>
  <c r="I102" i="3" s="1"/>
  <c r="I101" i="3" s="1"/>
  <c r="I100" i="3" s="1"/>
  <c r="L100" i="3" s="1"/>
  <c r="J96" i="3"/>
  <c r="J95" i="3"/>
  <c r="J94" i="3" s="1"/>
  <c r="J93" i="3" s="1"/>
  <c r="J92" i="3" s="1"/>
  <c r="J91" i="3" s="1"/>
  <c r="K96" i="3"/>
  <c r="K95" i="3"/>
  <c r="K94" i="3" s="1"/>
  <c r="K93" i="3" s="1"/>
  <c r="K92" i="3" s="1"/>
  <c r="K91" i="3" s="1"/>
  <c r="I96" i="3"/>
  <c r="I94" i="3"/>
  <c r="I93" i="3" s="1"/>
  <c r="I92" i="3" s="1"/>
  <c r="I91" i="3" s="1"/>
  <c r="L91" i="3" s="1"/>
  <c r="K89" i="3"/>
  <c r="K87" i="3"/>
  <c r="K86" i="3" s="1"/>
  <c r="K85" i="3" s="1"/>
  <c r="K84" i="3" s="1"/>
  <c r="J89" i="3"/>
  <c r="J87" i="3"/>
  <c r="J86" i="3"/>
  <c r="J85" i="3" s="1"/>
  <c r="J84" i="3" s="1"/>
  <c r="I89" i="3"/>
  <c r="I87" i="3"/>
  <c r="I86" i="3" s="1"/>
  <c r="I85" i="3" s="1"/>
  <c r="I84" i="3" s="1"/>
  <c r="L84" i="3" s="1"/>
  <c r="K76" i="3"/>
  <c r="K75" i="3"/>
  <c r="K74" i="3" s="1"/>
  <c r="K73" i="3" s="1"/>
  <c r="K72" i="3" s="1"/>
  <c r="K71" i="3" s="1"/>
  <c r="J76" i="3"/>
  <c r="J75" i="3"/>
  <c r="J74" i="3" s="1"/>
  <c r="J73" i="3" s="1"/>
  <c r="J72" i="3" s="1"/>
  <c r="J71" i="3"/>
  <c r="I76" i="3"/>
  <c r="I74" i="3"/>
  <c r="I73" i="3" s="1"/>
  <c r="I72" i="3"/>
  <c r="J53" i="3"/>
  <c r="J52" i="3"/>
  <c r="J51" i="3" s="1"/>
  <c r="K53" i="3"/>
  <c r="K52" i="3"/>
  <c r="K51" i="3" s="1"/>
  <c r="I53" i="3"/>
  <c r="I52" i="3" s="1"/>
  <c r="I51" i="3" s="1"/>
  <c r="I38" i="3"/>
  <c r="K24" i="3"/>
  <c r="I45" i="3"/>
  <c r="I44" i="3"/>
  <c r="J24" i="3"/>
  <c r="I12" i="3"/>
  <c r="I11" i="3"/>
  <c r="I26" i="3"/>
  <c r="I25" i="3" s="1"/>
  <c r="I24" i="3" s="1"/>
  <c r="I10" i="3" l="1"/>
  <c r="I167" i="3" s="1"/>
  <c r="I151" i="3"/>
  <c r="I150" i="3" s="1"/>
  <c r="K151" i="3"/>
  <c r="K150" i="3" s="1"/>
  <c r="I71" i="3"/>
  <c r="L72" i="3"/>
  <c r="L167" i="3" s="1"/>
  <c r="K46" i="3"/>
  <c r="K45" i="3" s="1"/>
  <c r="K44" i="3" s="1"/>
  <c r="K10" i="3" s="1"/>
  <c r="K167" i="3" s="1"/>
  <c r="J151" i="3"/>
  <c r="J150" i="3" s="1"/>
  <c r="J13" i="3"/>
  <c r="J12" i="3" s="1"/>
  <c r="J11" i="3" s="1"/>
  <c r="J10" i="3" s="1"/>
  <c r="J167" i="3" s="1"/>
</calcChain>
</file>

<file path=xl/sharedStrings.xml><?xml version="1.0" encoding="utf-8"?>
<sst xmlns="http://schemas.openxmlformats.org/spreadsheetml/2006/main" count="143" uniqueCount="60">
  <si>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</si>
  <si>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</si>
  <si>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</si>
  <si>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</si>
  <si>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</si>
  <si>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</si>
  <si>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</si>
  <si>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</si>
  <si>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</si>
  <si>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</si>
  <si>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</si>
  <si>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</si>
  <si>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</si>
  <si>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</si>
  <si>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</si>
  <si>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</si>
  <si>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</si>
  <si>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</si>
  <si>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</si>
  <si>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</si>
  <si>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</si>
  <si>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</si>
  <si>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</si>
  <si>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</si>
  <si>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</si>
  <si>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</si>
  <si>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</si>
  <si>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</si>
  <si>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</si>
  <si>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</si>
  <si>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</si>
  <si>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</si>
  <si>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</si>
  <si>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</si>
  <si>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</si>
  <si>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</si>
  <si>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</si>
  <si>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</si>
  <si>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</si>
  <si>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</si>
  <si>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</si>
  <si>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Сумма на 2021 год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</si>
  <si>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</si>
  <si>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</si>
  <si>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</si>
  <si>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Приложение 6</t>
  </si>
  <si>
    <t>Мероприятия в сфере пожарной безопасности</t>
  </si>
  <si>
    <t>Условно утвержденные расходы</t>
  </si>
  <si>
    <t>Комплексное социально-экономическое развитие Морачевского сельского поселения (2020-2022 годы)</t>
  </si>
  <si>
    <t>Сумма на 2022 год</t>
  </si>
  <si>
    <t>Мероприятия по развитию физической культуры и спорта</t>
  </si>
  <si>
    <t>подарки , сувениры</t>
  </si>
  <si>
    <t>Мероприятия по работе с семьей, детьми и молодежью</t>
  </si>
  <si>
    <t>трансп налог</t>
  </si>
  <si>
    <t>экология</t>
  </si>
  <si>
    <t>ассоциация</t>
  </si>
  <si>
    <t>трансп налог пожарной машины</t>
  </si>
  <si>
    <t xml:space="preserve"> "О бюджете  Морачевского сельского поселения Жирятинского муниципального района Брянской области на 2020 год и на плановый период 2021 и 2022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</si>
  <si>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</si>
  <si>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от  16   декабря 2019г  №4-31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</si>
</sst>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tabSelected="1" view="pageBreakPreview" zoomScale="90" zoomScaleNormal="100" zoomScaleSheetLayoutView="90" workbookViewId="0"/>
  </sheetViews>
  <sheetFormatPr defaultRowHeight="12.75" x14ac:dyDescent="0.2"/>
  <cols>
    <col min="1" max="1" width="52.85546875" customWidth="1"/>
    <col min="2" max="2" width="5.7109375" customWidth="1"/>
    <col min="3" max="3" width="9.7109375" customWidth="1"/>
    <col min="4" max="4" width="6.5703125" customWidth="1"/>
    <col min="5" max="5" width="7.85546875" customWidth="1"/>
    <col min="6" max="6" width="9.7109375" customWidth="1"/>
    <col min="7" max="7" width="7.42578125" customWidth="1"/>
    <col min="8" max="8" width="9.140625" hidden="1" customWidth="1"/>
    <col min="9" max="9" width="12.140625" customWidth="1"/>
    <col min="10" max="10" width="11.5703125" customWidth="1"/>
    <col min="11" max="11" width="12" customWidth="1"/>
    <col min="12" max="12" width="0" hidden="1" customWidth="1"/>
  </cols>
  <sheetData>
    <row r="2" spans="1:11" ht="15.75" customHeight="1" x14ac:dyDescent="0.2">
      <c r="D2" s="1"/>
      <c r="E2" s="1"/>
      <c r="F2" s="48" t="s">
        <v>45</v>
      </c>
      <c r="G2" s="48"/>
      <c r="H2" s="48"/>
      <c r="I2" s="48"/>
      <c r="J2" s="48"/>
      <c r="K2" s="48"/>
    </row>
    <row r="3" spans="1:11" ht="19.5" customHeight="1" x14ac:dyDescent="0.2">
      <c r="D3" s="49" t="s">
        <v>39</v>
      </c>
      <c r="E3" s="49"/>
      <c r="F3" s="49"/>
      <c r="G3" s="49"/>
      <c r="H3" s="49"/>
      <c r="I3" s="49"/>
      <c r="J3" s="49"/>
      <c r="K3" s="49"/>
    </row>
    <row r="4" spans="1:11" ht="15.75" customHeight="1" x14ac:dyDescent="0.2">
      <c r="A4" s="38"/>
      <c r="B4" s="38"/>
      <c r="C4" s="38"/>
      <c r="D4" s="50" t="s">
        <v>59</v>
      </c>
      <c r="E4" s="50"/>
      <c r="F4" s="50"/>
      <c r="G4" s="50"/>
      <c r="H4" s="50"/>
      <c r="I4" s="50"/>
      <c r="J4" s="50"/>
      <c r="K4" s="50"/>
    </row>
    <row r="5" spans="1:11" ht="54" customHeight="1" x14ac:dyDescent="0.2">
      <c r="A5" s="38"/>
      <c r="B5" s="38"/>
      <c r="C5" s="38"/>
      <c r="D5" s="50" t="s">
        <v>57</v>
      </c>
      <c r="E5" s="50"/>
      <c r="F5" s="50"/>
      <c r="G5" s="50"/>
      <c r="H5" s="50"/>
      <c r="I5" s="50"/>
      <c r="J5" s="50"/>
      <c r="K5" s="50"/>
    </row>
    <row r="6" spans="1:11" ht="74.25" customHeight="1" x14ac:dyDescent="0.2">
      <c r="A6" s="51" t="s">
        <v>58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47" t="s">
        <v>9</v>
      </c>
      <c r="J7" s="47"/>
      <c r="K7" s="47"/>
    </row>
    <row r="8" spans="1:11" ht="31.5" x14ac:dyDescent="0.2">
      <c r="A8" s="2" t="s">
        <v>0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1</v>
      </c>
      <c r="H8" s="3" t="s">
        <v>3</v>
      </c>
      <c r="I8" s="2" t="s">
        <v>15</v>
      </c>
      <c r="J8" s="2" t="s">
        <v>41</v>
      </c>
      <c r="K8" s="2" t="s">
        <v>49</v>
      </c>
    </row>
    <row r="9" spans="1:11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49.5" customHeight="1" x14ac:dyDescent="0.2">
      <c r="A10" s="33" t="s">
        <v>48</v>
      </c>
      <c r="B10" s="34">
        <v>23</v>
      </c>
      <c r="C10" s="34"/>
      <c r="D10" s="34"/>
      <c r="E10" s="34"/>
      <c r="F10" s="34"/>
      <c r="G10" s="34"/>
      <c r="H10" s="34"/>
      <c r="I10" s="34">
        <f>I11+I24+I44+I55+I62+I72+I78+I84+I91+I100+I107+I115+I138+I142+I122+I129</f>
        <v>2474929.9500000002</v>
      </c>
      <c r="J10" s="34">
        <f>J11+J24+J44+J55+J62+J72+J78+J84+J91+J100+J107+J115+J138+J142+J122+J129</f>
        <v>2174209</v>
      </c>
      <c r="K10" s="34">
        <f>K11+K24+K44+K55+K62+K72+K78+K84+K91+K100+K107+K115+K138+K142+K122+K129</f>
        <v>2239881</v>
      </c>
    </row>
    <row r="11" spans="1:11" ht="48.75" customHeight="1" x14ac:dyDescent="0.25">
      <c r="A11" s="20" t="s">
        <v>12</v>
      </c>
      <c r="B11" s="19">
        <v>23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88884.67</v>
      </c>
      <c r="J11" s="19">
        <f t="shared" si="0"/>
        <v>81597</v>
      </c>
      <c r="K11" s="19">
        <f t="shared" si="0"/>
        <v>84750</v>
      </c>
    </row>
    <row r="12" spans="1:11" ht="35.25" customHeight="1" x14ac:dyDescent="0.2">
      <c r="A12" s="23" t="s">
        <v>40</v>
      </c>
      <c r="B12" s="19">
        <v>23</v>
      </c>
      <c r="C12" s="15">
        <v>0</v>
      </c>
      <c r="D12" s="15">
        <v>11</v>
      </c>
      <c r="E12" s="15">
        <v>923</v>
      </c>
      <c r="F12" s="14"/>
      <c r="G12" s="15"/>
      <c r="H12" s="15"/>
      <c r="I12" s="15">
        <f t="shared" si="0"/>
        <v>88884.67</v>
      </c>
      <c r="J12" s="15">
        <f t="shared" si="0"/>
        <v>81597</v>
      </c>
      <c r="K12" s="15">
        <f t="shared" si="0"/>
        <v>84750</v>
      </c>
    </row>
    <row r="13" spans="1:11" ht="36.75" customHeight="1" x14ac:dyDescent="0.25">
      <c r="A13" s="13" t="s">
        <v>12</v>
      </c>
      <c r="B13" s="19">
        <v>23</v>
      </c>
      <c r="C13" s="15">
        <v>0</v>
      </c>
      <c r="D13" s="15">
        <v>11</v>
      </c>
      <c r="E13" s="15">
        <v>923</v>
      </c>
      <c r="F13" s="16">
        <v>51180</v>
      </c>
      <c r="G13" s="15"/>
      <c r="H13" s="15"/>
      <c r="I13" s="15">
        <v>88884.67</v>
      </c>
      <c r="J13" s="15">
        <f>J14+J19</f>
        <v>81597</v>
      </c>
      <c r="K13" s="15">
        <f>K14+K19</f>
        <v>84750</v>
      </c>
    </row>
    <row r="14" spans="1:11" ht="90" customHeight="1" x14ac:dyDescent="0.2">
      <c r="A14" s="10" t="s">
        <v>27</v>
      </c>
      <c r="B14" s="19">
        <v>23</v>
      </c>
      <c r="C14" s="15">
        <v>0</v>
      </c>
      <c r="D14" s="15">
        <v>11</v>
      </c>
      <c r="E14" s="15">
        <v>923</v>
      </c>
      <c r="F14" s="16">
        <v>51180</v>
      </c>
      <c r="G14" s="15">
        <v>100</v>
      </c>
      <c r="H14" s="15"/>
      <c r="I14" s="15">
        <f t="shared" si="0"/>
        <v>83841.649999999994</v>
      </c>
      <c r="J14" s="15">
        <f t="shared" si="0"/>
        <v>81597</v>
      </c>
      <c r="K14" s="15">
        <f t="shared" si="0"/>
        <v>84750</v>
      </c>
    </row>
    <row r="15" spans="1:11" ht="39.75" customHeight="1" x14ac:dyDescent="0.2">
      <c r="A15" s="10" t="s">
        <v>28</v>
      </c>
      <c r="B15" s="19">
        <v>23</v>
      </c>
      <c r="C15" s="15">
        <v>0</v>
      </c>
      <c r="D15" s="15">
        <v>11</v>
      </c>
      <c r="E15" s="15">
        <v>923</v>
      </c>
      <c r="F15" s="16">
        <v>51180</v>
      </c>
      <c r="G15" s="15">
        <v>120</v>
      </c>
      <c r="H15" s="15"/>
      <c r="I15" s="15">
        <v>83841.649999999994</v>
      </c>
      <c r="J15" s="15">
        <f>J16+J17+J18</f>
        <v>81597</v>
      </c>
      <c r="K15" s="15">
        <f>K16+K17+K18</f>
        <v>84750</v>
      </c>
    </row>
    <row r="16" spans="1:11" ht="15" hidden="1" customHeight="1" x14ac:dyDescent="0.2">
      <c r="A16" s="9"/>
      <c r="B16" s="19">
        <v>23</v>
      </c>
      <c r="C16" s="40"/>
      <c r="D16" s="40"/>
      <c r="E16" s="40"/>
      <c r="F16" s="40"/>
      <c r="G16" s="40">
        <v>121</v>
      </c>
      <c r="H16" s="40">
        <v>211</v>
      </c>
      <c r="I16" s="15">
        <v>61910</v>
      </c>
      <c r="J16" s="15">
        <v>63016</v>
      </c>
      <c r="K16" s="15">
        <v>65445</v>
      </c>
    </row>
    <row r="17" spans="1:11" ht="15" hidden="1" customHeight="1" x14ac:dyDescent="0.2">
      <c r="A17" s="9"/>
      <c r="B17" s="19">
        <v>23</v>
      </c>
      <c r="C17" s="40"/>
      <c r="D17" s="40"/>
      <c r="E17" s="40"/>
      <c r="F17" s="40"/>
      <c r="G17" s="40">
        <v>122</v>
      </c>
      <c r="H17" s="40">
        <v>226</v>
      </c>
      <c r="I17" s="15">
        <v>737</v>
      </c>
      <c r="J17" s="15"/>
      <c r="K17" s="15"/>
    </row>
    <row r="18" spans="1:11" ht="15" hidden="1" customHeight="1" x14ac:dyDescent="0.2">
      <c r="A18" s="8"/>
      <c r="B18" s="19">
        <v>23</v>
      </c>
      <c r="C18" s="40"/>
      <c r="D18" s="40"/>
      <c r="E18" s="40"/>
      <c r="F18" s="40"/>
      <c r="G18" s="40">
        <v>129</v>
      </c>
      <c r="H18" s="40">
        <v>213</v>
      </c>
      <c r="I18" s="15">
        <v>18232</v>
      </c>
      <c r="J18" s="15">
        <v>18581</v>
      </c>
      <c r="K18" s="15">
        <v>19305</v>
      </c>
    </row>
    <row r="19" spans="1:11" ht="39.75" hidden="1" customHeight="1" x14ac:dyDescent="0.2">
      <c r="A19" s="10" t="s">
        <v>14</v>
      </c>
      <c r="B19" s="19">
        <v>23</v>
      </c>
      <c r="C19" s="15">
        <v>0</v>
      </c>
      <c r="D19" s="15">
        <v>11</v>
      </c>
      <c r="E19" s="15">
        <v>923</v>
      </c>
      <c r="F19" s="16">
        <v>51180</v>
      </c>
      <c r="G19" s="15">
        <v>200</v>
      </c>
      <c r="H19" s="41"/>
      <c r="I19" s="15">
        <f t="shared" ref="I19:K20" si="1">I20</f>
        <v>0</v>
      </c>
      <c r="J19" s="15">
        <f t="shared" si="1"/>
        <v>0</v>
      </c>
      <c r="K19" s="15">
        <f t="shared" si="1"/>
        <v>0</v>
      </c>
    </row>
    <row r="20" spans="1:11" ht="45.75" hidden="1" customHeight="1" x14ac:dyDescent="0.2">
      <c r="A20" s="10" t="s">
        <v>11</v>
      </c>
      <c r="B20" s="19">
        <v>23</v>
      </c>
      <c r="C20" s="15">
        <v>0</v>
      </c>
      <c r="D20" s="15">
        <v>11</v>
      </c>
      <c r="E20" s="15">
        <v>923</v>
      </c>
      <c r="F20" s="16">
        <v>51180</v>
      </c>
      <c r="G20" s="15">
        <v>240</v>
      </c>
      <c r="H20" s="41"/>
      <c r="I20" s="15">
        <f t="shared" si="1"/>
        <v>0</v>
      </c>
      <c r="J20" s="15">
        <f t="shared" si="1"/>
        <v>0</v>
      </c>
      <c r="K20" s="15">
        <f t="shared" si="1"/>
        <v>0</v>
      </c>
    </row>
    <row r="21" spans="1:11" ht="15" hidden="1" customHeight="1" x14ac:dyDescent="0.2">
      <c r="A21" s="8"/>
      <c r="B21" s="19">
        <v>23</v>
      </c>
      <c r="C21" s="40"/>
      <c r="D21" s="40"/>
      <c r="E21" s="40"/>
      <c r="F21" s="40"/>
      <c r="G21" s="40">
        <v>244</v>
      </c>
      <c r="H21" s="40">
        <v>346</v>
      </c>
      <c r="I21" s="15">
        <v>0</v>
      </c>
      <c r="J21" s="15">
        <v>0</v>
      </c>
      <c r="K21" s="15">
        <v>0</v>
      </c>
    </row>
    <row r="22" spans="1:11" ht="33" customHeight="1" x14ac:dyDescent="0.2">
      <c r="A22" s="10" t="s">
        <v>14</v>
      </c>
      <c r="B22" s="19">
        <v>23</v>
      </c>
      <c r="C22" s="46">
        <v>0</v>
      </c>
      <c r="D22" s="46">
        <v>11</v>
      </c>
      <c r="E22" s="46">
        <v>923</v>
      </c>
      <c r="F22" s="46">
        <v>51180</v>
      </c>
      <c r="G22" s="46">
        <v>200</v>
      </c>
      <c r="H22" s="40"/>
      <c r="I22" s="15">
        <v>5043.0200000000004</v>
      </c>
      <c r="J22" s="15"/>
      <c r="K22" s="15"/>
    </row>
    <row r="23" spans="1:11" ht="34.5" customHeight="1" x14ac:dyDescent="0.2">
      <c r="A23" s="10" t="s">
        <v>11</v>
      </c>
      <c r="B23" s="19">
        <v>23</v>
      </c>
      <c r="C23" s="46">
        <v>0</v>
      </c>
      <c r="D23" s="46">
        <v>11</v>
      </c>
      <c r="E23" s="46">
        <v>923</v>
      </c>
      <c r="F23" s="46">
        <v>51180</v>
      </c>
      <c r="G23" s="46">
        <v>240</v>
      </c>
      <c r="H23" s="40"/>
      <c r="I23" s="15">
        <v>5043.0200000000004</v>
      </c>
      <c r="J23" s="15"/>
      <c r="K23" s="15"/>
    </row>
    <row r="24" spans="1:11" ht="33.75" customHeight="1" x14ac:dyDescent="0.2">
      <c r="A24" s="27" t="s">
        <v>34</v>
      </c>
      <c r="B24" s="19">
        <v>23</v>
      </c>
      <c r="C24" s="19">
        <v>0</v>
      </c>
      <c r="D24" s="19">
        <v>12</v>
      </c>
      <c r="E24" s="19"/>
      <c r="F24" s="35"/>
      <c r="G24" s="19"/>
      <c r="H24" s="42"/>
      <c r="I24" s="19">
        <f t="shared" ref="I24:K25" si="2">I25</f>
        <v>960231.38</v>
      </c>
      <c r="J24" s="19">
        <f t="shared" si="2"/>
        <v>741532</v>
      </c>
      <c r="K24" s="19">
        <f t="shared" si="2"/>
        <v>732272</v>
      </c>
    </row>
    <row r="25" spans="1:11" ht="36" customHeight="1" x14ac:dyDescent="0.2">
      <c r="A25" s="23" t="s">
        <v>40</v>
      </c>
      <c r="B25" s="19">
        <v>23</v>
      </c>
      <c r="C25" s="15">
        <v>0</v>
      </c>
      <c r="D25" s="15">
        <v>12</v>
      </c>
      <c r="E25" s="15">
        <v>923</v>
      </c>
      <c r="F25" s="16"/>
      <c r="G25" s="15"/>
      <c r="H25" s="41"/>
      <c r="I25" s="15">
        <f t="shared" si="2"/>
        <v>960231.38</v>
      </c>
      <c r="J25" s="15">
        <f t="shared" si="2"/>
        <v>741532</v>
      </c>
      <c r="K25" s="15">
        <f t="shared" si="2"/>
        <v>732272</v>
      </c>
    </row>
    <row r="26" spans="1:11" ht="37.5" customHeight="1" x14ac:dyDescent="0.2">
      <c r="A26" s="23" t="s">
        <v>34</v>
      </c>
      <c r="B26" s="19">
        <v>23</v>
      </c>
      <c r="C26" s="15">
        <v>0</v>
      </c>
      <c r="D26" s="15">
        <v>12</v>
      </c>
      <c r="E26" s="15">
        <v>923</v>
      </c>
      <c r="F26" s="16">
        <v>80040</v>
      </c>
      <c r="G26" s="15"/>
      <c r="H26" s="41"/>
      <c r="I26" s="15">
        <f>I27+I31+I38</f>
        <v>960231.38</v>
      </c>
      <c r="J26" s="15">
        <f>J27+J31+J38</f>
        <v>741532</v>
      </c>
      <c r="K26" s="15">
        <f>K27+K31+K38</f>
        <v>732272</v>
      </c>
    </row>
    <row r="27" spans="1:11" ht="88.5" customHeight="1" x14ac:dyDescent="0.2">
      <c r="A27" s="10" t="s">
        <v>27</v>
      </c>
      <c r="B27" s="19">
        <v>23</v>
      </c>
      <c r="C27" s="15">
        <v>0</v>
      </c>
      <c r="D27" s="15">
        <v>12</v>
      </c>
      <c r="E27" s="15">
        <v>923</v>
      </c>
      <c r="F27" s="16">
        <v>80040</v>
      </c>
      <c r="G27" s="15">
        <v>100</v>
      </c>
      <c r="H27" s="41"/>
      <c r="I27" s="15">
        <f>I28</f>
        <v>862438.93</v>
      </c>
      <c r="J27" s="15">
        <f>J28</f>
        <v>667998</v>
      </c>
      <c r="K27" s="15">
        <f>K28</f>
        <v>667057</v>
      </c>
    </row>
    <row r="28" spans="1:11" ht="51" customHeight="1" x14ac:dyDescent="0.2">
      <c r="A28" s="10" t="s">
        <v>28</v>
      </c>
      <c r="B28" s="19">
        <v>23</v>
      </c>
      <c r="C28" s="15">
        <v>0</v>
      </c>
      <c r="D28" s="15">
        <v>12</v>
      </c>
      <c r="E28" s="15">
        <v>923</v>
      </c>
      <c r="F28" s="16">
        <v>80040</v>
      </c>
      <c r="G28" s="15">
        <v>120</v>
      </c>
      <c r="H28" s="41"/>
      <c r="I28" s="15">
        <v>862438.93</v>
      </c>
      <c r="J28" s="15">
        <f>J29+J30</f>
        <v>667998</v>
      </c>
      <c r="K28" s="15">
        <f>K29+K30</f>
        <v>667057</v>
      </c>
    </row>
    <row r="29" spans="1:11" ht="15" hidden="1" customHeight="1" x14ac:dyDescent="0.2">
      <c r="A29" s="8"/>
      <c r="B29" s="19">
        <v>23</v>
      </c>
      <c r="C29" s="15"/>
      <c r="D29" s="15"/>
      <c r="E29" s="15"/>
      <c r="F29" s="16"/>
      <c r="G29" s="15">
        <v>121</v>
      </c>
      <c r="H29" s="40">
        <v>211</v>
      </c>
      <c r="I29" s="15">
        <v>666075</v>
      </c>
      <c r="J29" s="15">
        <v>515520</v>
      </c>
      <c r="K29" s="15">
        <v>514700</v>
      </c>
    </row>
    <row r="30" spans="1:11" ht="15" hidden="1" customHeight="1" x14ac:dyDescent="0.2">
      <c r="A30" s="8"/>
      <c r="B30" s="19">
        <v>23</v>
      </c>
      <c r="C30" s="15"/>
      <c r="D30" s="15"/>
      <c r="E30" s="15"/>
      <c r="F30" s="16"/>
      <c r="G30" s="15">
        <v>129</v>
      </c>
      <c r="H30" s="40">
        <v>213</v>
      </c>
      <c r="I30" s="15">
        <v>196875</v>
      </c>
      <c r="J30" s="15">
        <v>152478</v>
      </c>
      <c r="K30" s="15">
        <v>152357</v>
      </c>
    </row>
    <row r="31" spans="1:11" ht="40.5" customHeight="1" x14ac:dyDescent="0.2">
      <c r="A31" s="10" t="s">
        <v>14</v>
      </c>
      <c r="B31" s="19">
        <v>23</v>
      </c>
      <c r="C31" s="15">
        <v>0</v>
      </c>
      <c r="D31" s="15">
        <v>12</v>
      </c>
      <c r="E31" s="15">
        <v>923</v>
      </c>
      <c r="F31" s="16">
        <v>80040</v>
      </c>
      <c r="G31" s="15">
        <v>200</v>
      </c>
      <c r="H31" s="41"/>
      <c r="I31" s="15">
        <f>I32</f>
        <v>96553.45</v>
      </c>
      <c r="J31" s="15">
        <f>J32</f>
        <v>68118</v>
      </c>
      <c r="K31" s="15">
        <f>K32</f>
        <v>59800</v>
      </c>
    </row>
    <row r="32" spans="1:11" ht="50.25" customHeight="1" x14ac:dyDescent="0.2">
      <c r="A32" s="10" t="s">
        <v>11</v>
      </c>
      <c r="B32" s="19">
        <v>23</v>
      </c>
      <c r="C32" s="15">
        <v>0</v>
      </c>
      <c r="D32" s="15">
        <v>12</v>
      </c>
      <c r="E32" s="15">
        <v>923</v>
      </c>
      <c r="F32" s="16">
        <v>80040</v>
      </c>
      <c r="G32" s="15">
        <v>240</v>
      </c>
      <c r="H32" s="41"/>
      <c r="I32" s="15">
        <v>96553.45</v>
      </c>
      <c r="J32" s="15">
        <f>J33+J34+J35+J36+J37</f>
        <v>68118</v>
      </c>
      <c r="K32" s="15">
        <f>K33+K34+K35+K36+K37</f>
        <v>59800</v>
      </c>
    </row>
    <row r="33" spans="1:11" ht="17.25" hidden="1" customHeight="1" x14ac:dyDescent="0.2">
      <c r="A33" s="11"/>
      <c r="B33" s="19">
        <v>23</v>
      </c>
      <c r="C33" s="15"/>
      <c r="D33" s="15"/>
      <c r="E33" s="15"/>
      <c r="F33" s="16"/>
      <c r="G33" s="15">
        <v>244</v>
      </c>
      <c r="H33" s="40">
        <v>221</v>
      </c>
      <c r="I33" s="15">
        <v>40142</v>
      </c>
      <c r="J33" s="15">
        <v>34450</v>
      </c>
      <c r="K33" s="15">
        <v>34397</v>
      </c>
    </row>
    <row r="34" spans="1:11" ht="15" hidden="1" customHeight="1" x14ac:dyDescent="0.2">
      <c r="A34" s="8"/>
      <c r="B34" s="19">
        <v>23</v>
      </c>
      <c r="C34" s="15"/>
      <c r="D34" s="15"/>
      <c r="E34" s="15"/>
      <c r="F34" s="16"/>
      <c r="G34" s="15"/>
      <c r="H34" s="40">
        <v>224</v>
      </c>
      <c r="I34" s="15">
        <v>8500</v>
      </c>
      <c r="J34" s="15"/>
      <c r="K34" s="15"/>
    </row>
    <row r="35" spans="1:11" ht="15" hidden="1" customHeight="1" x14ac:dyDescent="0.2">
      <c r="A35" s="8"/>
      <c r="B35" s="19">
        <v>23</v>
      </c>
      <c r="C35" s="15"/>
      <c r="D35" s="15"/>
      <c r="E35" s="15"/>
      <c r="F35" s="16"/>
      <c r="G35" s="15"/>
      <c r="H35" s="40">
        <v>225</v>
      </c>
      <c r="I35" s="15">
        <v>6000</v>
      </c>
      <c r="J35" s="15">
        <v>4500</v>
      </c>
      <c r="K35" s="15">
        <v>788</v>
      </c>
    </row>
    <row r="36" spans="1:11" ht="15" hidden="1" customHeight="1" x14ac:dyDescent="0.2">
      <c r="A36" s="8"/>
      <c r="B36" s="19">
        <v>23</v>
      </c>
      <c r="C36" s="15"/>
      <c r="D36" s="15"/>
      <c r="E36" s="15"/>
      <c r="F36" s="16"/>
      <c r="G36" s="15"/>
      <c r="H36" s="40">
        <v>226</v>
      </c>
      <c r="I36" s="15">
        <v>4000</v>
      </c>
      <c r="J36" s="15">
        <v>3000</v>
      </c>
      <c r="K36" s="15">
        <v>2880</v>
      </c>
    </row>
    <row r="37" spans="1:11" ht="15" hidden="1" customHeight="1" x14ac:dyDescent="0.2">
      <c r="A37" s="8"/>
      <c r="B37" s="19">
        <v>23</v>
      </c>
      <c r="C37" s="15"/>
      <c r="D37" s="15"/>
      <c r="E37" s="15"/>
      <c r="F37" s="16"/>
      <c r="G37" s="15"/>
      <c r="H37" s="40">
        <v>346</v>
      </c>
      <c r="I37" s="15">
        <v>22784</v>
      </c>
      <c r="J37" s="15">
        <v>26168</v>
      </c>
      <c r="K37" s="15">
        <v>21735</v>
      </c>
    </row>
    <row r="38" spans="1:11" ht="22.5" customHeight="1" x14ac:dyDescent="0.2">
      <c r="A38" s="10" t="s">
        <v>2</v>
      </c>
      <c r="B38" s="19">
        <v>23</v>
      </c>
      <c r="C38" s="15">
        <v>0</v>
      </c>
      <c r="D38" s="15">
        <v>12</v>
      </c>
      <c r="E38" s="15">
        <v>923</v>
      </c>
      <c r="F38" s="16">
        <v>80040</v>
      </c>
      <c r="G38" s="15">
        <v>800</v>
      </c>
      <c r="H38" s="41"/>
      <c r="I38" s="15">
        <f>I39</f>
        <v>1239</v>
      </c>
      <c r="J38" s="15">
        <f>J39</f>
        <v>5416</v>
      </c>
      <c r="K38" s="15">
        <f>K39</f>
        <v>5415</v>
      </c>
    </row>
    <row r="39" spans="1:11" ht="24.75" customHeight="1" x14ac:dyDescent="0.2">
      <c r="A39" s="10" t="s">
        <v>10</v>
      </c>
      <c r="B39" s="19">
        <v>23</v>
      </c>
      <c r="C39" s="15">
        <v>0</v>
      </c>
      <c r="D39" s="15">
        <v>12</v>
      </c>
      <c r="E39" s="15">
        <v>923</v>
      </c>
      <c r="F39" s="16">
        <v>80040</v>
      </c>
      <c r="G39" s="15">
        <v>850</v>
      </c>
      <c r="H39" s="41"/>
      <c r="I39" s="15">
        <v>1239</v>
      </c>
      <c r="J39" s="15">
        <f>J40+J42</f>
        <v>5416</v>
      </c>
      <c r="K39" s="15">
        <f>K40+K42</f>
        <v>5415</v>
      </c>
    </row>
    <row r="40" spans="1:11" ht="24.75" hidden="1" customHeight="1" x14ac:dyDescent="0.2">
      <c r="A40" s="8" t="s">
        <v>53</v>
      </c>
      <c r="B40" s="19">
        <v>23</v>
      </c>
      <c r="C40" s="40"/>
      <c r="D40" s="40"/>
      <c r="E40" s="40"/>
      <c r="F40" s="40"/>
      <c r="G40" s="40">
        <v>852</v>
      </c>
      <c r="H40" s="40"/>
      <c r="I40" s="15">
        <f>I41</f>
        <v>2500</v>
      </c>
      <c r="J40" s="15">
        <f>J41</f>
        <v>2500</v>
      </c>
      <c r="K40" s="15">
        <f>K41</f>
        <v>2500</v>
      </c>
    </row>
    <row r="41" spans="1:11" ht="15" hidden="1" customHeight="1" x14ac:dyDescent="0.2">
      <c r="A41" s="8"/>
      <c r="B41" s="19">
        <v>23</v>
      </c>
      <c r="C41" s="40"/>
      <c r="D41" s="40"/>
      <c r="E41" s="40"/>
      <c r="F41" s="40"/>
      <c r="G41" s="40"/>
      <c r="H41" s="40">
        <v>291</v>
      </c>
      <c r="I41" s="15">
        <v>2500</v>
      </c>
      <c r="J41" s="15">
        <v>2500</v>
      </c>
      <c r="K41" s="15">
        <v>2500</v>
      </c>
    </row>
    <row r="42" spans="1:11" ht="15" hidden="1" customHeight="1" x14ac:dyDescent="0.2">
      <c r="A42" s="8" t="s">
        <v>54</v>
      </c>
      <c r="B42" s="19">
        <v>23</v>
      </c>
      <c r="C42" s="40"/>
      <c r="D42" s="40"/>
      <c r="E42" s="40"/>
      <c r="F42" s="40"/>
      <c r="G42" s="40">
        <v>853</v>
      </c>
      <c r="H42" s="40"/>
      <c r="I42" s="15">
        <f>I43</f>
        <v>3888</v>
      </c>
      <c r="J42" s="15">
        <f>J43</f>
        <v>2916</v>
      </c>
      <c r="K42" s="15">
        <f>K43</f>
        <v>2915</v>
      </c>
    </row>
    <row r="43" spans="1:11" ht="15" hidden="1" customHeight="1" x14ac:dyDescent="0.2">
      <c r="A43" s="8"/>
      <c r="B43" s="19">
        <v>23</v>
      </c>
      <c r="C43" s="40"/>
      <c r="D43" s="40"/>
      <c r="E43" s="40"/>
      <c r="F43" s="40"/>
      <c r="G43" s="40"/>
      <c r="H43" s="40">
        <v>291</v>
      </c>
      <c r="I43" s="15">
        <v>3888</v>
      </c>
      <c r="J43" s="15">
        <v>2916</v>
      </c>
      <c r="K43" s="15">
        <v>2915</v>
      </c>
    </row>
    <row r="44" spans="1:11" ht="38.25" customHeight="1" x14ac:dyDescent="0.2">
      <c r="A44" s="18" t="s">
        <v>7</v>
      </c>
      <c r="B44" s="19">
        <v>23</v>
      </c>
      <c r="C44" s="19">
        <v>0</v>
      </c>
      <c r="D44" s="19">
        <v>13</v>
      </c>
      <c r="E44" s="19"/>
      <c r="F44" s="19"/>
      <c r="G44" s="19"/>
      <c r="H44" s="19"/>
      <c r="I44" s="19">
        <f t="shared" ref="I44:K45" si="3">I45</f>
        <v>54405</v>
      </c>
      <c r="J44" s="19">
        <f t="shared" si="3"/>
        <v>11500</v>
      </c>
      <c r="K44" s="19">
        <f t="shared" si="3"/>
        <v>11200</v>
      </c>
    </row>
    <row r="45" spans="1:11" ht="31.5" x14ac:dyDescent="0.2">
      <c r="A45" s="23" t="s">
        <v>40</v>
      </c>
      <c r="B45" s="19">
        <v>23</v>
      </c>
      <c r="C45" s="15">
        <v>0</v>
      </c>
      <c r="D45" s="15">
        <v>13</v>
      </c>
      <c r="E45" s="15">
        <v>923</v>
      </c>
      <c r="F45" s="15"/>
      <c r="G45" s="15"/>
      <c r="H45" s="15"/>
      <c r="I45" s="15">
        <f t="shared" si="3"/>
        <v>54405</v>
      </c>
      <c r="J45" s="15">
        <f t="shared" si="3"/>
        <v>11500</v>
      </c>
      <c r="K45" s="15">
        <f t="shared" si="3"/>
        <v>11200</v>
      </c>
    </row>
    <row r="46" spans="1:11" ht="31.5" x14ac:dyDescent="0.2">
      <c r="A46" s="5" t="s">
        <v>7</v>
      </c>
      <c r="B46" s="19">
        <v>23</v>
      </c>
      <c r="C46" s="15">
        <v>0</v>
      </c>
      <c r="D46" s="15">
        <v>13</v>
      </c>
      <c r="E46" s="15">
        <v>923</v>
      </c>
      <c r="F46" s="15">
        <v>80070</v>
      </c>
      <c r="G46" s="15"/>
      <c r="H46" s="15"/>
      <c r="I46" s="15">
        <v>54405</v>
      </c>
      <c r="J46" s="15">
        <f>J47+J51</f>
        <v>11500</v>
      </c>
      <c r="K46" s="15">
        <f>K47+K51</f>
        <v>11200</v>
      </c>
    </row>
    <row r="47" spans="1:11" ht="39.75" customHeight="1" x14ac:dyDescent="0.2">
      <c r="A47" s="10" t="s">
        <v>14</v>
      </c>
      <c r="B47" s="19">
        <v>23</v>
      </c>
      <c r="C47" s="15">
        <v>0</v>
      </c>
      <c r="D47" s="15">
        <v>13</v>
      </c>
      <c r="E47" s="15">
        <v>923</v>
      </c>
      <c r="F47" s="15">
        <v>80070</v>
      </c>
      <c r="G47" s="15">
        <v>200</v>
      </c>
      <c r="H47" s="15"/>
      <c r="I47" s="15">
        <f t="shared" ref="I47:K49" si="4">I48</f>
        <v>50405</v>
      </c>
      <c r="J47" s="15">
        <f t="shared" si="4"/>
        <v>7500</v>
      </c>
      <c r="K47" s="15">
        <f t="shared" si="4"/>
        <v>7200</v>
      </c>
    </row>
    <row r="48" spans="1:11" ht="47.25" x14ac:dyDescent="0.2">
      <c r="A48" s="10" t="s">
        <v>11</v>
      </c>
      <c r="B48" s="19">
        <v>23</v>
      </c>
      <c r="C48" s="15">
        <v>0</v>
      </c>
      <c r="D48" s="15">
        <v>13</v>
      </c>
      <c r="E48" s="15">
        <v>923</v>
      </c>
      <c r="F48" s="15">
        <v>80070</v>
      </c>
      <c r="G48" s="15">
        <v>240</v>
      </c>
      <c r="H48" s="15"/>
      <c r="I48" s="15">
        <v>50405</v>
      </c>
      <c r="J48" s="15">
        <f t="shared" si="4"/>
        <v>7500</v>
      </c>
      <c r="K48" s="15">
        <f t="shared" si="4"/>
        <v>7200</v>
      </c>
    </row>
    <row r="49" spans="1:12" ht="15.75" hidden="1" x14ac:dyDescent="0.2">
      <c r="A49" s="11"/>
      <c r="B49" s="19">
        <v>23</v>
      </c>
      <c r="C49" s="17"/>
      <c r="D49" s="17"/>
      <c r="E49" s="15">
        <v>923</v>
      </c>
      <c r="F49" s="17"/>
      <c r="G49" s="17">
        <v>244</v>
      </c>
      <c r="H49" s="17"/>
      <c r="I49" s="15">
        <f t="shared" si="4"/>
        <v>10000</v>
      </c>
      <c r="J49" s="15">
        <f t="shared" si="4"/>
        <v>7500</v>
      </c>
      <c r="K49" s="15">
        <f t="shared" si="4"/>
        <v>7200</v>
      </c>
    </row>
    <row r="50" spans="1:12" ht="15.75" hidden="1" x14ac:dyDescent="0.2">
      <c r="A50" s="12"/>
      <c r="B50" s="19">
        <v>23</v>
      </c>
      <c r="C50" s="17"/>
      <c r="D50" s="17"/>
      <c r="E50" s="15">
        <v>923</v>
      </c>
      <c r="F50" s="17"/>
      <c r="G50" s="17">
        <v>244</v>
      </c>
      <c r="H50" s="17">
        <v>226</v>
      </c>
      <c r="I50" s="15">
        <v>10000</v>
      </c>
      <c r="J50" s="15">
        <v>7500</v>
      </c>
      <c r="K50" s="15">
        <v>7200</v>
      </c>
    </row>
    <row r="51" spans="1:12" ht="15.75" x14ac:dyDescent="0.2">
      <c r="A51" s="10" t="s">
        <v>2</v>
      </c>
      <c r="B51" s="19">
        <v>23</v>
      </c>
      <c r="C51" s="15">
        <v>0</v>
      </c>
      <c r="D51" s="15">
        <v>13</v>
      </c>
      <c r="E51" s="15">
        <v>923</v>
      </c>
      <c r="F51" s="15">
        <v>80070</v>
      </c>
      <c r="G51" s="15">
        <v>800</v>
      </c>
      <c r="H51" s="15"/>
      <c r="I51" s="15">
        <f>I52</f>
        <v>4000</v>
      </c>
      <c r="J51" s="15">
        <f t="shared" ref="J51:K53" si="5">J52</f>
        <v>4000</v>
      </c>
      <c r="K51" s="15">
        <f t="shared" si="5"/>
        <v>4000</v>
      </c>
    </row>
    <row r="52" spans="1:12" ht="15.75" x14ac:dyDescent="0.2">
      <c r="A52" s="10" t="s">
        <v>10</v>
      </c>
      <c r="B52" s="19">
        <v>23</v>
      </c>
      <c r="C52" s="15">
        <v>0</v>
      </c>
      <c r="D52" s="15">
        <v>13</v>
      </c>
      <c r="E52" s="15">
        <v>923</v>
      </c>
      <c r="F52" s="15">
        <v>80070</v>
      </c>
      <c r="G52" s="15">
        <v>850</v>
      </c>
      <c r="H52" s="15"/>
      <c r="I52" s="15">
        <f>I53</f>
        <v>4000</v>
      </c>
      <c r="J52" s="15">
        <f t="shared" si="5"/>
        <v>4000</v>
      </c>
      <c r="K52" s="15">
        <f t="shared" si="5"/>
        <v>4000</v>
      </c>
    </row>
    <row r="53" spans="1:12" ht="15.75" hidden="1" x14ac:dyDescent="0.2">
      <c r="A53" s="11"/>
      <c r="B53" s="19">
        <v>23</v>
      </c>
      <c r="C53" s="17"/>
      <c r="D53" s="17"/>
      <c r="E53" s="17"/>
      <c r="F53" s="17"/>
      <c r="G53" s="17">
        <v>853</v>
      </c>
      <c r="H53" s="17"/>
      <c r="I53" s="15">
        <f>I54</f>
        <v>4000</v>
      </c>
      <c r="J53" s="15">
        <f t="shared" si="5"/>
        <v>4000</v>
      </c>
      <c r="K53" s="15">
        <f t="shared" si="5"/>
        <v>4000</v>
      </c>
    </row>
    <row r="54" spans="1:12" ht="15.75" hidden="1" x14ac:dyDescent="0.2">
      <c r="A54" s="12" t="s">
        <v>55</v>
      </c>
      <c r="B54" s="19">
        <v>23</v>
      </c>
      <c r="C54" s="17"/>
      <c r="D54" s="17"/>
      <c r="E54" s="17"/>
      <c r="F54" s="17"/>
      <c r="G54" s="17"/>
      <c r="H54" s="17">
        <v>297</v>
      </c>
      <c r="I54" s="15">
        <v>4000</v>
      </c>
      <c r="J54" s="15">
        <v>4000</v>
      </c>
      <c r="K54" s="15">
        <v>4000</v>
      </c>
    </row>
    <row r="55" spans="1:12" ht="47.25" x14ac:dyDescent="0.25">
      <c r="A55" s="20" t="s">
        <v>13</v>
      </c>
      <c r="B55" s="19">
        <v>23</v>
      </c>
      <c r="C55" s="19">
        <v>0</v>
      </c>
      <c r="D55" s="19">
        <v>14</v>
      </c>
      <c r="E55" s="19"/>
      <c r="F55" s="21"/>
      <c r="G55" s="19"/>
      <c r="H55" s="19"/>
      <c r="I55" s="15">
        <f t="shared" ref="I55:I60" si="6">I56</f>
        <v>0</v>
      </c>
      <c r="J55" s="15">
        <f t="shared" ref="J55:K57" si="7">J56</f>
        <v>0</v>
      </c>
      <c r="K55" s="15">
        <f t="shared" si="7"/>
        <v>0</v>
      </c>
      <c r="L55">
        <f>I55</f>
        <v>0</v>
      </c>
    </row>
    <row r="56" spans="1:12" ht="31.5" x14ac:dyDescent="0.2">
      <c r="A56" s="5" t="s">
        <v>40</v>
      </c>
      <c r="B56" s="19">
        <v>23</v>
      </c>
      <c r="C56" s="15">
        <v>0</v>
      </c>
      <c r="D56" s="15">
        <v>14</v>
      </c>
      <c r="E56" s="15">
        <v>923</v>
      </c>
      <c r="F56" s="14"/>
      <c r="G56" s="15"/>
      <c r="H56" s="15"/>
      <c r="I56" s="15">
        <f t="shared" si="6"/>
        <v>0</v>
      </c>
      <c r="J56" s="15">
        <f t="shared" si="7"/>
        <v>0</v>
      </c>
      <c r="K56" s="15">
        <f t="shared" si="7"/>
        <v>0</v>
      </c>
    </row>
    <row r="57" spans="1:12" ht="47.25" x14ac:dyDescent="0.25">
      <c r="A57" s="13" t="s">
        <v>13</v>
      </c>
      <c r="B57" s="19">
        <v>23</v>
      </c>
      <c r="C57" s="15">
        <v>0</v>
      </c>
      <c r="D57" s="15">
        <v>14</v>
      </c>
      <c r="E57" s="15">
        <v>923</v>
      </c>
      <c r="F57" s="14">
        <v>80900</v>
      </c>
      <c r="G57" s="15"/>
      <c r="H57" s="15"/>
      <c r="I57" s="15">
        <f t="shared" si="6"/>
        <v>0</v>
      </c>
      <c r="J57" s="15">
        <f t="shared" si="7"/>
        <v>0</v>
      </c>
      <c r="K57" s="15">
        <f t="shared" si="7"/>
        <v>0</v>
      </c>
    </row>
    <row r="58" spans="1:12" ht="31.5" x14ac:dyDescent="0.2">
      <c r="A58" s="10" t="s">
        <v>14</v>
      </c>
      <c r="B58" s="19">
        <v>23</v>
      </c>
      <c r="C58" s="15">
        <v>0</v>
      </c>
      <c r="D58" s="15">
        <v>14</v>
      </c>
      <c r="E58" s="15">
        <v>923</v>
      </c>
      <c r="F58" s="14">
        <v>80900</v>
      </c>
      <c r="G58" s="15">
        <v>200</v>
      </c>
      <c r="H58" s="15"/>
      <c r="I58" s="15">
        <f t="shared" si="6"/>
        <v>0</v>
      </c>
      <c r="J58" s="15">
        <f t="shared" ref="J58:K60" si="8">J59</f>
        <v>0</v>
      </c>
      <c r="K58" s="15">
        <f t="shared" si="8"/>
        <v>0</v>
      </c>
    </row>
    <row r="59" spans="1:12" ht="47.25" x14ac:dyDescent="0.2">
      <c r="A59" s="10" t="s">
        <v>11</v>
      </c>
      <c r="B59" s="19">
        <v>23</v>
      </c>
      <c r="C59" s="15">
        <v>0</v>
      </c>
      <c r="D59" s="15">
        <v>14</v>
      </c>
      <c r="E59" s="15">
        <v>923</v>
      </c>
      <c r="F59" s="14">
        <v>80900</v>
      </c>
      <c r="G59" s="15">
        <v>240</v>
      </c>
      <c r="H59" s="15"/>
      <c r="I59" s="15"/>
      <c r="J59" s="15">
        <f t="shared" si="8"/>
        <v>0</v>
      </c>
      <c r="K59" s="15">
        <f t="shared" si="8"/>
        <v>0</v>
      </c>
    </row>
    <row r="60" spans="1:12" ht="15.75" hidden="1" x14ac:dyDescent="0.2">
      <c r="A60" s="11"/>
      <c r="B60" s="19">
        <v>23</v>
      </c>
      <c r="C60" s="17"/>
      <c r="D60" s="17"/>
      <c r="E60" s="17"/>
      <c r="F60" s="17"/>
      <c r="G60" s="17">
        <v>244</v>
      </c>
      <c r="H60" s="17"/>
      <c r="I60" s="15">
        <f t="shared" si="6"/>
        <v>2000</v>
      </c>
      <c r="J60" s="15">
        <f t="shared" si="8"/>
        <v>0</v>
      </c>
      <c r="K60" s="15">
        <f t="shared" si="8"/>
        <v>0</v>
      </c>
    </row>
    <row r="61" spans="1:12" ht="15.75" hidden="1" x14ac:dyDescent="0.2">
      <c r="A61" s="12"/>
      <c r="B61" s="19">
        <v>23</v>
      </c>
      <c r="C61" s="17"/>
      <c r="D61" s="17"/>
      <c r="E61" s="17"/>
      <c r="F61" s="17"/>
      <c r="G61" s="17">
        <v>244</v>
      </c>
      <c r="H61" s="17">
        <v>226</v>
      </c>
      <c r="I61" s="15">
        <v>2000</v>
      </c>
      <c r="J61" s="15"/>
      <c r="K61" s="15"/>
    </row>
    <row r="62" spans="1:12" ht="31.5" x14ac:dyDescent="0.2">
      <c r="A62" s="18" t="s">
        <v>35</v>
      </c>
      <c r="B62" s="19">
        <v>23</v>
      </c>
      <c r="C62" s="19">
        <v>0</v>
      </c>
      <c r="D62" s="19">
        <v>15</v>
      </c>
      <c r="E62" s="19"/>
      <c r="F62" s="19"/>
      <c r="G62" s="19"/>
      <c r="H62" s="19"/>
      <c r="I62" s="19">
        <f>I63</f>
        <v>9900</v>
      </c>
      <c r="J62" s="19">
        <f t="shared" ref="J62:K66" si="9">J63</f>
        <v>10100</v>
      </c>
      <c r="K62" s="19">
        <f t="shared" si="9"/>
        <v>10412</v>
      </c>
    </row>
    <row r="63" spans="1:12" ht="31.5" x14ac:dyDescent="0.2">
      <c r="A63" s="23" t="s">
        <v>40</v>
      </c>
      <c r="B63" s="19">
        <v>23</v>
      </c>
      <c r="C63" s="15">
        <v>0</v>
      </c>
      <c r="D63" s="15">
        <v>15</v>
      </c>
      <c r="E63" s="15">
        <v>923</v>
      </c>
      <c r="F63" s="15"/>
      <c r="G63" s="15"/>
      <c r="H63" s="15"/>
      <c r="I63" s="15">
        <f>I64</f>
        <v>9900</v>
      </c>
      <c r="J63" s="15">
        <f t="shared" si="9"/>
        <v>10100</v>
      </c>
      <c r="K63" s="15">
        <f t="shared" si="9"/>
        <v>10412</v>
      </c>
    </row>
    <row r="64" spans="1:12" ht="31.5" x14ac:dyDescent="0.2">
      <c r="A64" s="5" t="s">
        <v>35</v>
      </c>
      <c r="B64" s="19">
        <v>23</v>
      </c>
      <c r="C64" s="15">
        <v>0</v>
      </c>
      <c r="D64" s="15">
        <v>15</v>
      </c>
      <c r="E64" s="15">
        <v>923</v>
      </c>
      <c r="F64" s="15">
        <v>80920</v>
      </c>
      <c r="G64" s="15"/>
      <c r="H64" s="15"/>
      <c r="I64" s="15">
        <f>I65+I68</f>
        <v>9900</v>
      </c>
      <c r="J64" s="15">
        <f>J65+J68</f>
        <v>10100</v>
      </c>
      <c r="K64" s="15">
        <f>K65+K68</f>
        <v>10412</v>
      </c>
    </row>
    <row r="65" spans="1:12" ht="42.75" customHeight="1" x14ac:dyDescent="0.2">
      <c r="A65" s="10" t="s">
        <v>14</v>
      </c>
      <c r="B65" s="19">
        <v>23</v>
      </c>
      <c r="C65" s="15">
        <v>0</v>
      </c>
      <c r="D65" s="15">
        <v>15</v>
      </c>
      <c r="E65" s="15">
        <v>923</v>
      </c>
      <c r="F65" s="15">
        <v>80920</v>
      </c>
      <c r="G65" s="15">
        <v>200</v>
      </c>
      <c r="H65" s="15"/>
      <c r="I65" s="15">
        <f>I66</f>
        <v>7600</v>
      </c>
      <c r="J65" s="15">
        <f t="shared" si="9"/>
        <v>7800</v>
      </c>
      <c r="K65" s="15">
        <f t="shared" si="9"/>
        <v>8112</v>
      </c>
    </row>
    <row r="66" spans="1:12" ht="47.25" x14ac:dyDescent="0.2">
      <c r="A66" s="10" t="s">
        <v>11</v>
      </c>
      <c r="B66" s="19">
        <v>23</v>
      </c>
      <c r="C66" s="15">
        <v>0</v>
      </c>
      <c r="D66" s="15">
        <v>15</v>
      </c>
      <c r="E66" s="15">
        <v>923</v>
      </c>
      <c r="F66" s="15">
        <v>80920</v>
      </c>
      <c r="G66" s="15">
        <v>240</v>
      </c>
      <c r="H66" s="15"/>
      <c r="I66" s="15">
        <v>7600</v>
      </c>
      <c r="J66" s="15">
        <f t="shared" si="9"/>
        <v>7800</v>
      </c>
      <c r="K66" s="15">
        <f t="shared" si="9"/>
        <v>8112</v>
      </c>
    </row>
    <row r="67" spans="1:12" ht="15.75" hidden="1" x14ac:dyDescent="0.2">
      <c r="A67" s="44"/>
      <c r="B67" s="34">
        <v>23</v>
      </c>
      <c r="C67" s="32">
        <v>0</v>
      </c>
      <c r="D67" s="32">
        <v>15</v>
      </c>
      <c r="E67" s="32">
        <v>923</v>
      </c>
      <c r="F67" s="32">
        <v>80920</v>
      </c>
      <c r="G67" s="32">
        <v>244</v>
      </c>
      <c r="H67" s="32">
        <v>223</v>
      </c>
      <c r="I67" s="32">
        <v>7600</v>
      </c>
      <c r="J67" s="32">
        <v>7800</v>
      </c>
      <c r="K67" s="32">
        <v>8112</v>
      </c>
    </row>
    <row r="68" spans="1:12" ht="15.75" x14ac:dyDescent="0.2">
      <c r="A68" s="10" t="s">
        <v>2</v>
      </c>
      <c r="B68" s="19">
        <v>23</v>
      </c>
      <c r="C68" s="15">
        <v>0</v>
      </c>
      <c r="D68" s="15">
        <v>15</v>
      </c>
      <c r="E68" s="15">
        <v>923</v>
      </c>
      <c r="F68" s="15">
        <v>80920</v>
      </c>
      <c r="G68" s="15">
        <v>800</v>
      </c>
      <c r="H68" s="15"/>
      <c r="I68" s="15">
        <f t="shared" ref="I68:K69" si="10">I69</f>
        <v>2300</v>
      </c>
      <c r="J68" s="15">
        <f t="shared" si="10"/>
        <v>2300</v>
      </c>
      <c r="K68" s="15">
        <f t="shared" si="10"/>
        <v>2300</v>
      </c>
    </row>
    <row r="69" spans="1:12" ht="15.75" x14ac:dyDescent="0.2">
      <c r="A69" s="10" t="s">
        <v>10</v>
      </c>
      <c r="B69" s="19">
        <v>23</v>
      </c>
      <c r="C69" s="15">
        <v>0</v>
      </c>
      <c r="D69" s="15">
        <v>15</v>
      </c>
      <c r="E69" s="15">
        <v>923</v>
      </c>
      <c r="F69" s="15">
        <v>80920</v>
      </c>
      <c r="G69" s="15">
        <v>850</v>
      </c>
      <c r="H69" s="15"/>
      <c r="I69" s="15">
        <f t="shared" si="10"/>
        <v>2300</v>
      </c>
      <c r="J69" s="15">
        <f t="shared" si="10"/>
        <v>2300</v>
      </c>
      <c r="K69" s="15">
        <f t="shared" si="10"/>
        <v>2300</v>
      </c>
    </row>
    <row r="70" spans="1:12" ht="15.75" hidden="1" x14ac:dyDescent="0.2">
      <c r="A70" s="44" t="s">
        <v>56</v>
      </c>
      <c r="B70" s="34"/>
      <c r="C70" s="32"/>
      <c r="D70" s="32"/>
      <c r="E70" s="32"/>
      <c r="F70" s="32"/>
      <c r="G70" s="32">
        <v>852</v>
      </c>
      <c r="H70" s="32">
        <v>291</v>
      </c>
      <c r="I70" s="32">
        <v>2300</v>
      </c>
      <c r="J70" s="32">
        <v>2300</v>
      </c>
      <c r="K70" s="32">
        <v>2300</v>
      </c>
    </row>
    <row r="71" spans="1:12" ht="15.75" x14ac:dyDescent="0.25">
      <c r="A71" s="20" t="s">
        <v>46</v>
      </c>
      <c r="B71" s="19">
        <v>23</v>
      </c>
      <c r="C71" s="19">
        <v>0</v>
      </c>
      <c r="D71" s="19">
        <v>16</v>
      </c>
      <c r="E71" s="19"/>
      <c r="F71" s="21"/>
      <c r="G71" s="19"/>
      <c r="H71" s="19"/>
      <c r="I71" s="19">
        <f t="shared" ref="I71:K75" si="11">I72</f>
        <v>0</v>
      </c>
      <c r="J71" s="19">
        <f t="shared" si="11"/>
        <v>3750</v>
      </c>
      <c r="K71" s="19">
        <f t="shared" si="11"/>
        <v>3500</v>
      </c>
    </row>
    <row r="72" spans="1:12" ht="31.5" x14ac:dyDescent="0.2">
      <c r="A72" s="5" t="s">
        <v>40</v>
      </c>
      <c r="B72" s="19">
        <v>23</v>
      </c>
      <c r="C72" s="15">
        <v>0</v>
      </c>
      <c r="D72" s="15">
        <v>16</v>
      </c>
      <c r="E72" s="15">
        <v>923</v>
      </c>
      <c r="F72" s="14"/>
      <c r="G72" s="15"/>
      <c r="H72" s="15"/>
      <c r="I72" s="15">
        <f t="shared" si="11"/>
        <v>0</v>
      </c>
      <c r="J72" s="15">
        <f t="shared" si="11"/>
        <v>3750</v>
      </c>
      <c r="K72" s="15">
        <f t="shared" si="11"/>
        <v>3500</v>
      </c>
      <c r="L72">
        <f>I72</f>
        <v>0</v>
      </c>
    </row>
    <row r="73" spans="1:12" ht="15.75" x14ac:dyDescent="0.25">
      <c r="A73" s="13" t="s">
        <v>46</v>
      </c>
      <c r="B73" s="19">
        <v>23</v>
      </c>
      <c r="C73" s="15">
        <v>0</v>
      </c>
      <c r="D73" s="15">
        <v>16</v>
      </c>
      <c r="E73" s="15">
        <v>923</v>
      </c>
      <c r="F73" s="14">
        <v>81140</v>
      </c>
      <c r="G73" s="15"/>
      <c r="H73" s="15"/>
      <c r="I73" s="15">
        <f t="shared" si="11"/>
        <v>0</v>
      </c>
      <c r="J73" s="15">
        <f t="shared" si="11"/>
        <v>3750</v>
      </c>
      <c r="K73" s="15">
        <f t="shared" si="11"/>
        <v>3500</v>
      </c>
    </row>
    <row r="74" spans="1:12" ht="31.5" x14ac:dyDescent="0.2">
      <c r="A74" s="10" t="s">
        <v>14</v>
      </c>
      <c r="B74" s="19">
        <v>23</v>
      </c>
      <c r="C74" s="15">
        <v>0</v>
      </c>
      <c r="D74" s="15">
        <v>16</v>
      </c>
      <c r="E74" s="15">
        <v>923</v>
      </c>
      <c r="F74" s="14">
        <v>81140</v>
      </c>
      <c r="G74" s="15">
        <v>200</v>
      </c>
      <c r="H74" s="15"/>
      <c r="I74" s="15">
        <f t="shared" si="11"/>
        <v>0</v>
      </c>
      <c r="J74" s="15">
        <f t="shared" si="11"/>
        <v>3750</v>
      </c>
      <c r="K74" s="15">
        <f t="shared" si="11"/>
        <v>3500</v>
      </c>
    </row>
    <row r="75" spans="1:12" ht="47.25" x14ac:dyDescent="0.2">
      <c r="A75" s="10" t="s">
        <v>11</v>
      </c>
      <c r="B75" s="19">
        <v>23</v>
      </c>
      <c r="C75" s="15">
        <v>0</v>
      </c>
      <c r="D75" s="15">
        <v>16</v>
      </c>
      <c r="E75" s="15">
        <v>923</v>
      </c>
      <c r="F75" s="14">
        <v>81140</v>
      </c>
      <c r="G75" s="15">
        <v>240</v>
      </c>
      <c r="H75" s="15"/>
      <c r="I75" s="15"/>
      <c r="J75" s="15">
        <f t="shared" si="11"/>
        <v>3750</v>
      </c>
      <c r="K75" s="15">
        <f t="shared" si="11"/>
        <v>3500</v>
      </c>
    </row>
    <row r="76" spans="1:12" ht="15.75" hidden="1" x14ac:dyDescent="0.2">
      <c r="A76" s="11"/>
      <c r="B76" s="19">
        <v>23</v>
      </c>
      <c r="C76" s="17"/>
      <c r="D76" s="17"/>
      <c r="E76" s="17"/>
      <c r="F76" s="17"/>
      <c r="G76" s="17">
        <v>244</v>
      </c>
      <c r="H76" s="17"/>
      <c r="I76" s="17">
        <f>I77</f>
        <v>5000</v>
      </c>
      <c r="J76" s="17">
        <f>J77</f>
        <v>3750</v>
      </c>
      <c r="K76" s="17">
        <f>K77</f>
        <v>3500</v>
      </c>
    </row>
    <row r="77" spans="1:12" ht="15.75" hidden="1" x14ac:dyDescent="0.2">
      <c r="A77" s="12"/>
      <c r="B77" s="19">
        <v>23</v>
      </c>
      <c r="C77" s="17"/>
      <c r="D77" s="17"/>
      <c r="E77" s="17"/>
      <c r="F77" s="17"/>
      <c r="G77" s="17">
        <v>244</v>
      </c>
      <c r="H77" s="17">
        <v>225</v>
      </c>
      <c r="I77" s="17">
        <v>5000</v>
      </c>
      <c r="J77" s="17">
        <v>3750</v>
      </c>
      <c r="K77" s="17">
        <v>3500</v>
      </c>
    </row>
    <row r="78" spans="1:12" ht="31.5" x14ac:dyDescent="0.2">
      <c r="A78" s="18" t="s">
        <v>36</v>
      </c>
      <c r="B78" s="19">
        <v>23</v>
      </c>
      <c r="C78" s="19">
        <v>0</v>
      </c>
      <c r="D78" s="19">
        <v>17</v>
      </c>
      <c r="E78" s="19"/>
      <c r="F78" s="19"/>
      <c r="G78" s="19"/>
      <c r="H78" s="19"/>
      <c r="I78" s="19">
        <f t="shared" ref="I78:K82" si="12">I79</f>
        <v>66753</v>
      </c>
      <c r="J78" s="19">
        <f t="shared" si="12"/>
        <v>51038</v>
      </c>
      <c r="K78" s="19">
        <f t="shared" si="12"/>
        <v>47618</v>
      </c>
    </row>
    <row r="79" spans="1:12" ht="31.5" x14ac:dyDescent="0.2">
      <c r="A79" s="23" t="s">
        <v>40</v>
      </c>
      <c r="B79" s="19">
        <v>23</v>
      </c>
      <c r="C79" s="15">
        <v>0</v>
      </c>
      <c r="D79" s="15">
        <v>17</v>
      </c>
      <c r="E79" s="15">
        <v>923</v>
      </c>
      <c r="F79" s="15"/>
      <c r="G79" s="15"/>
      <c r="H79" s="15"/>
      <c r="I79" s="15">
        <f t="shared" si="12"/>
        <v>66753</v>
      </c>
      <c r="J79" s="15">
        <f t="shared" si="12"/>
        <v>51038</v>
      </c>
      <c r="K79" s="15">
        <f t="shared" si="12"/>
        <v>47618</v>
      </c>
    </row>
    <row r="80" spans="1:12" ht="31.5" x14ac:dyDescent="0.2">
      <c r="A80" s="5" t="s">
        <v>36</v>
      </c>
      <c r="B80" s="19">
        <v>23</v>
      </c>
      <c r="C80" s="15">
        <v>0</v>
      </c>
      <c r="D80" s="15">
        <v>17</v>
      </c>
      <c r="E80" s="15">
        <v>923</v>
      </c>
      <c r="F80" s="15">
        <v>82450</v>
      </c>
      <c r="G80" s="15"/>
      <c r="H80" s="15"/>
      <c r="I80" s="15">
        <f t="shared" si="12"/>
        <v>66753</v>
      </c>
      <c r="J80" s="15">
        <f t="shared" si="12"/>
        <v>51038</v>
      </c>
      <c r="K80" s="15">
        <f t="shared" si="12"/>
        <v>47618</v>
      </c>
    </row>
    <row r="81" spans="1:12" ht="31.5" customHeight="1" x14ac:dyDescent="0.2">
      <c r="A81" s="5" t="s">
        <v>37</v>
      </c>
      <c r="B81" s="19">
        <v>23</v>
      </c>
      <c r="C81" s="15">
        <v>0</v>
      </c>
      <c r="D81" s="15">
        <v>17</v>
      </c>
      <c r="E81" s="15">
        <v>923</v>
      </c>
      <c r="F81" s="15">
        <v>82450</v>
      </c>
      <c r="G81" s="15">
        <v>300</v>
      </c>
      <c r="H81" s="15"/>
      <c r="I81" s="15">
        <f t="shared" si="12"/>
        <v>66753</v>
      </c>
      <c r="J81" s="15">
        <f t="shared" si="12"/>
        <v>51038</v>
      </c>
      <c r="K81" s="15">
        <f t="shared" si="12"/>
        <v>47618</v>
      </c>
    </row>
    <row r="82" spans="1:12" ht="31.5" x14ac:dyDescent="0.2">
      <c r="A82" s="5" t="s">
        <v>38</v>
      </c>
      <c r="B82" s="19">
        <v>23</v>
      </c>
      <c r="C82" s="15">
        <v>0</v>
      </c>
      <c r="D82" s="15">
        <v>17</v>
      </c>
      <c r="E82" s="15">
        <v>923</v>
      </c>
      <c r="F82" s="15">
        <v>82450</v>
      </c>
      <c r="G82" s="15">
        <v>320</v>
      </c>
      <c r="H82" s="15"/>
      <c r="I82" s="15">
        <v>66753</v>
      </c>
      <c r="J82" s="15">
        <f t="shared" si="12"/>
        <v>51038</v>
      </c>
      <c r="K82" s="15">
        <f t="shared" si="12"/>
        <v>47618</v>
      </c>
    </row>
    <row r="83" spans="1:12" ht="15.75" hidden="1" x14ac:dyDescent="0.2">
      <c r="A83" s="12"/>
      <c r="B83" s="19">
        <v>23</v>
      </c>
      <c r="C83" s="17"/>
      <c r="D83" s="17"/>
      <c r="E83" s="17"/>
      <c r="F83" s="17"/>
      <c r="G83" s="17"/>
      <c r="H83" s="17">
        <v>264</v>
      </c>
      <c r="I83" s="17">
        <v>66137</v>
      </c>
      <c r="J83" s="17">
        <v>51038</v>
      </c>
      <c r="K83" s="17">
        <v>47618</v>
      </c>
    </row>
    <row r="84" spans="1:12" ht="31.5" x14ac:dyDescent="0.25">
      <c r="A84" s="20" t="s">
        <v>21</v>
      </c>
      <c r="B84" s="19">
        <v>23</v>
      </c>
      <c r="C84" s="19">
        <v>0</v>
      </c>
      <c r="D84" s="19">
        <v>18</v>
      </c>
      <c r="E84" s="19"/>
      <c r="F84" s="21"/>
      <c r="G84" s="19"/>
      <c r="H84" s="19"/>
      <c r="I84" s="19">
        <f t="shared" ref="I84:K89" si="13">I85</f>
        <v>1240147.8999999999</v>
      </c>
      <c r="J84" s="19">
        <f t="shared" si="13"/>
        <v>1253544</v>
      </c>
      <c r="K84" s="19">
        <f t="shared" si="13"/>
        <v>1330311</v>
      </c>
      <c r="L84">
        <f>I84</f>
        <v>1240147.8999999999</v>
      </c>
    </row>
    <row r="85" spans="1:12" ht="31.5" x14ac:dyDescent="0.2">
      <c r="A85" s="23" t="s">
        <v>40</v>
      </c>
      <c r="B85" s="19">
        <v>23</v>
      </c>
      <c r="C85" s="15">
        <v>0</v>
      </c>
      <c r="D85" s="15">
        <v>18</v>
      </c>
      <c r="E85" s="15">
        <v>923</v>
      </c>
      <c r="F85" s="14"/>
      <c r="G85" s="15"/>
      <c r="H85" s="15"/>
      <c r="I85" s="15">
        <f t="shared" si="13"/>
        <v>1240147.8999999999</v>
      </c>
      <c r="J85" s="15">
        <f t="shared" si="13"/>
        <v>1253544</v>
      </c>
      <c r="K85" s="15">
        <f t="shared" si="13"/>
        <v>1330311</v>
      </c>
    </row>
    <row r="86" spans="1:12" ht="31.5" x14ac:dyDescent="0.25">
      <c r="A86" s="13" t="s">
        <v>21</v>
      </c>
      <c r="B86" s="19">
        <v>23</v>
      </c>
      <c r="C86" s="15">
        <v>0</v>
      </c>
      <c r="D86" s="15">
        <v>18</v>
      </c>
      <c r="E86" s="15">
        <v>923</v>
      </c>
      <c r="F86" s="14">
        <v>81600</v>
      </c>
      <c r="G86" s="15"/>
      <c r="H86" s="15"/>
      <c r="I86" s="15">
        <f t="shared" si="13"/>
        <v>1240147.8999999999</v>
      </c>
      <c r="J86" s="15">
        <f t="shared" si="13"/>
        <v>1253544</v>
      </c>
      <c r="K86" s="15">
        <f t="shared" si="13"/>
        <v>1330311</v>
      </c>
    </row>
    <row r="87" spans="1:12" ht="31.5" x14ac:dyDescent="0.2">
      <c r="A87" s="10" t="s">
        <v>14</v>
      </c>
      <c r="B87" s="19">
        <v>23</v>
      </c>
      <c r="C87" s="15">
        <v>0</v>
      </c>
      <c r="D87" s="15">
        <v>18</v>
      </c>
      <c r="E87" s="15">
        <v>923</v>
      </c>
      <c r="F87" s="14">
        <v>81600</v>
      </c>
      <c r="G87" s="15">
        <v>200</v>
      </c>
      <c r="H87" s="15"/>
      <c r="I87" s="15">
        <f t="shared" si="13"/>
        <v>1240147.8999999999</v>
      </c>
      <c r="J87" s="15">
        <f t="shared" si="13"/>
        <v>1253544</v>
      </c>
      <c r="K87" s="15">
        <f t="shared" si="13"/>
        <v>1330311</v>
      </c>
    </row>
    <row r="88" spans="1:12" ht="47.25" x14ac:dyDescent="0.2">
      <c r="A88" s="10" t="s">
        <v>11</v>
      </c>
      <c r="B88" s="19">
        <v>23</v>
      </c>
      <c r="C88" s="15">
        <v>0</v>
      </c>
      <c r="D88" s="15">
        <v>18</v>
      </c>
      <c r="E88" s="15">
        <v>923</v>
      </c>
      <c r="F88" s="14">
        <v>81600</v>
      </c>
      <c r="G88" s="15">
        <v>240</v>
      </c>
      <c r="H88" s="15"/>
      <c r="I88" s="15">
        <v>1240147.8999999999</v>
      </c>
      <c r="J88" s="15">
        <v>1253544</v>
      </c>
      <c r="K88" s="15">
        <v>1330311</v>
      </c>
    </row>
    <row r="89" spans="1:12" ht="15.75" hidden="1" x14ac:dyDescent="0.2">
      <c r="A89" s="11"/>
      <c r="B89" s="19">
        <v>23</v>
      </c>
      <c r="C89" s="17"/>
      <c r="D89" s="17"/>
      <c r="E89" s="17"/>
      <c r="F89" s="17"/>
      <c r="G89" s="17">
        <v>244</v>
      </c>
      <c r="H89" s="17"/>
      <c r="I89" s="17">
        <f t="shared" si="13"/>
        <v>693349</v>
      </c>
      <c r="J89" s="17">
        <f t="shared" si="13"/>
        <v>729560</v>
      </c>
      <c r="K89" s="17">
        <f t="shared" si="13"/>
        <v>774241</v>
      </c>
    </row>
    <row r="90" spans="1:12" ht="15.75" hidden="1" x14ac:dyDescent="0.2">
      <c r="A90" s="12"/>
      <c r="B90" s="19">
        <v>23</v>
      </c>
      <c r="C90" s="17"/>
      <c r="D90" s="17"/>
      <c r="E90" s="17"/>
      <c r="F90" s="17"/>
      <c r="G90" s="17">
        <v>244</v>
      </c>
      <c r="H90" s="17">
        <v>225</v>
      </c>
      <c r="I90" s="17">
        <v>693349</v>
      </c>
      <c r="J90" s="17">
        <v>729560</v>
      </c>
      <c r="K90" s="17">
        <v>774241</v>
      </c>
    </row>
    <row r="91" spans="1:12" ht="15.75" x14ac:dyDescent="0.25">
      <c r="A91" s="20" t="s">
        <v>22</v>
      </c>
      <c r="B91" s="19">
        <v>23</v>
      </c>
      <c r="C91" s="19">
        <v>0</v>
      </c>
      <c r="D91" s="19">
        <v>19</v>
      </c>
      <c r="E91" s="19"/>
      <c r="F91" s="21"/>
      <c r="G91" s="19"/>
      <c r="H91" s="19"/>
      <c r="I91" s="19">
        <f t="shared" ref="I91:K95" si="14">I92</f>
        <v>34008</v>
      </c>
      <c r="J91" s="19">
        <f t="shared" si="14"/>
        <v>9048</v>
      </c>
      <c r="K91" s="19">
        <f t="shared" si="14"/>
        <v>9410</v>
      </c>
      <c r="L91">
        <f>I91</f>
        <v>34008</v>
      </c>
    </row>
    <row r="92" spans="1:12" ht="31.5" x14ac:dyDescent="0.2">
      <c r="A92" s="23" t="s">
        <v>40</v>
      </c>
      <c r="B92" s="19">
        <v>23</v>
      </c>
      <c r="C92" s="15">
        <v>0</v>
      </c>
      <c r="D92" s="15">
        <v>19</v>
      </c>
      <c r="E92" s="15">
        <v>923</v>
      </c>
      <c r="F92" s="14"/>
      <c r="G92" s="15"/>
      <c r="H92" s="15"/>
      <c r="I92" s="15">
        <f t="shared" si="14"/>
        <v>34008</v>
      </c>
      <c r="J92" s="15">
        <f t="shared" si="14"/>
        <v>9048</v>
      </c>
      <c r="K92" s="15">
        <f t="shared" si="14"/>
        <v>9410</v>
      </c>
    </row>
    <row r="93" spans="1:12" ht="15.75" x14ac:dyDescent="0.25">
      <c r="A93" s="13" t="s">
        <v>22</v>
      </c>
      <c r="B93" s="19">
        <v>23</v>
      </c>
      <c r="C93" s="15">
        <v>0</v>
      </c>
      <c r="D93" s="15">
        <v>19</v>
      </c>
      <c r="E93" s="15">
        <v>923</v>
      </c>
      <c r="F93" s="14">
        <v>81690</v>
      </c>
      <c r="G93" s="15"/>
      <c r="H93" s="15"/>
      <c r="I93" s="15">
        <f t="shared" si="14"/>
        <v>34008</v>
      </c>
      <c r="J93" s="15">
        <f t="shared" si="14"/>
        <v>9048</v>
      </c>
      <c r="K93" s="15">
        <f t="shared" si="14"/>
        <v>9410</v>
      </c>
    </row>
    <row r="94" spans="1:12" ht="31.5" x14ac:dyDescent="0.2">
      <c r="A94" s="10" t="s">
        <v>14</v>
      </c>
      <c r="B94" s="19">
        <v>23</v>
      </c>
      <c r="C94" s="15">
        <v>0</v>
      </c>
      <c r="D94" s="15">
        <v>19</v>
      </c>
      <c r="E94" s="15">
        <v>923</v>
      </c>
      <c r="F94" s="14">
        <v>81690</v>
      </c>
      <c r="G94" s="15">
        <v>200</v>
      </c>
      <c r="H94" s="15"/>
      <c r="I94" s="15">
        <f t="shared" si="14"/>
        <v>34008</v>
      </c>
      <c r="J94" s="15">
        <f t="shared" si="14"/>
        <v>9048</v>
      </c>
      <c r="K94" s="15">
        <f t="shared" si="14"/>
        <v>9410</v>
      </c>
    </row>
    <row r="95" spans="1:12" ht="47.25" x14ac:dyDescent="0.2">
      <c r="A95" s="10" t="s">
        <v>11</v>
      </c>
      <c r="B95" s="19">
        <v>23</v>
      </c>
      <c r="C95" s="15">
        <v>0</v>
      </c>
      <c r="D95" s="15">
        <v>19</v>
      </c>
      <c r="E95" s="15">
        <v>923</v>
      </c>
      <c r="F95" s="14">
        <v>81690</v>
      </c>
      <c r="G95" s="15">
        <v>240</v>
      </c>
      <c r="H95" s="15"/>
      <c r="I95" s="15">
        <v>34008</v>
      </c>
      <c r="J95" s="15">
        <f t="shared" si="14"/>
        <v>9048</v>
      </c>
      <c r="K95" s="15">
        <f t="shared" si="14"/>
        <v>9410</v>
      </c>
    </row>
    <row r="96" spans="1:12" ht="15.75" hidden="1" x14ac:dyDescent="0.2">
      <c r="A96" s="11"/>
      <c r="B96" s="19">
        <v>23</v>
      </c>
      <c r="C96" s="17"/>
      <c r="D96" s="17"/>
      <c r="E96" s="17"/>
      <c r="F96" s="17"/>
      <c r="G96" s="17">
        <v>244</v>
      </c>
      <c r="H96" s="17"/>
      <c r="I96" s="15">
        <f>I97+I98+I99</f>
        <v>8850</v>
      </c>
      <c r="J96" s="15">
        <f>J97+J98+J99</f>
        <v>9048</v>
      </c>
      <c r="K96" s="15">
        <f>K97+K98+K99</f>
        <v>9410</v>
      </c>
    </row>
    <row r="97" spans="1:12" ht="15.75" hidden="1" x14ac:dyDescent="0.2">
      <c r="A97" s="12"/>
      <c r="B97" s="19">
        <v>23</v>
      </c>
      <c r="C97" s="17"/>
      <c r="D97" s="17"/>
      <c r="E97" s="17"/>
      <c r="F97" s="17"/>
      <c r="G97" s="17">
        <v>244</v>
      </c>
      <c r="H97" s="17">
        <v>223</v>
      </c>
      <c r="I97" s="15">
        <v>8850</v>
      </c>
      <c r="J97" s="15">
        <v>9048</v>
      </c>
      <c r="K97" s="15">
        <v>9410</v>
      </c>
    </row>
    <row r="98" spans="1:12" ht="15.75" hidden="1" x14ac:dyDescent="0.2">
      <c r="A98" s="12"/>
      <c r="B98" s="19">
        <v>23</v>
      </c>
      <c r="C98" s="17"/>
      <c r="D98" s="17"/>
      <c r="E98" s="17"/>
      <c r="F98" s="17"/>
      <c r="G98" s="17">
        <v>244</v>
      </c>
      <c r="H98" s="17">
        <v>225</v>
      </c>
      <c r="I98" s="15"/>
      <c r="J98" s="15"/>
      <c r="K98" s="15"/>
    </row>
    <row r="99" spans="1:12" ht="15.75" hidden="1" x14ac:dyDescent="0.2">
      <c r="A99" s="12"/>
      <c r="B99" s="19">
        <v>23</v>
      </c>
      <c r="C99" s="17"/>
      <c r="D99" s="17"/>
      <c r="E99" s="17"/>
      <c r="F99" s="17"/>
      <c r="G99" s="17">
        <v>244</v>
      </c>
      <c r="H99" s="17">
        <v>346</v>
      </c>
      <c r="I99" s="15"/>
      <c r="J99" s="15"/>
      <c r="K99" s="15"/>
    </row>
    <row r="100" spans="1:12" ht="15.75" hidden="1" x14ac:dyDescent="0.25">
      <c r="A100" s="20" t="s">
        <v>4</v>
      </c>
      <c r="B100" s="19">
        <v>23</v>
      </c>
      <c r="C100" s="19">
        <v>0</v>
      </c>
      <c r="D100" s="19">
        <v>20</v>
      </c>
      <c r="E100" s="19"/>
      <c r="F100" s="21"/>
      <c r="G100" s="19"/>
      <c r="H100" s="19"/>
      <c r="I100" s="15">
        <f t="shared" ref="I100:K105" si="15">I101</f>
        <v>0</v>
      </c>
      <c r="J100" s="15">
        <f t="shared" si="15"/>
        <v>0</v>
      </c>
      <c r="K100" s="15">
        <f t="shared" si="15"/>
        <v>0</v>
      </c>
      <c r="L100">
        <f>I100</f>
        <v>0</v>
      </c>
    </row>
    <row r="101" spans="1:12" ht="31.5" hidden="1" x14ac:dyDescent="0.2">
      <c r="A101" s="23" t="s">
        <v>40</v>
      </c>
      <c r="B101" s="19">
        <v>23</v>
      </c>
      <c r="C101" s="15">
        <v>0</v>
      </c>
      <c r="D101" s="15">
        <v>20</v>
      </c>
      <c r="E101" s="15">
        <v>923</v>
      </c>
      <c r="F101" s="14"/>
      <c r="G101" s="15"/>
      <c r="H101" s="15"/>
      <c r="I101" s="15">
        <f t="shared" si="15"/>
        <v>0</v>
      </c>
      <c r="J101" s="15">
        <f t="shared" si="15"/>
        <v>0</v>
      </c>
      <c r="K101" s="15">
        <f t="shared" si="15"/>
        <v>0</v>
      </c>
    </row>
    <row r="102" spans="1:12" ht="15.75" hidden="1" x14ac:dyDescent="0.25">
      <c r="A102" s="13" t="s">
        <v>4</v>
      </c>
      <c r="B102" s="19">
        <v>23</v>
      </c>
      <c r="C102" s="15">
        <v>0</v>
      </c>
      <c r="D102" s="15">
        <v>20</v>
      </c>
      <c r="E102" s="15">
        <v>923</v>
      </c>
      <c r="F102" s="14">
        <v>81700</v>
      </c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2" ht="31.5" hidden="1" x14ac:dyDescent="0.2">
      <c r="A103" s="10" t="s">
        <v>14</v>
      </c>
      <c r="B103" s="19">
        <v>23</v>
      </c>
      <c r="C103" s="15">
        <v>0</v>
      </c>
      <c r="D103" s="15">
        <v>20</v>
      </c>
      <c r="E103" s="15">
        <v>923</v>
      </c>
      <c r="F103" s="14">
        <v>81700</v>
      </c>
      <c r="G103" s="15">
        <v>200</v>
      </c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2" ht="47.25" hidden="1" x14ac:dyDescent="0.2">
      <c r="A104" s="10" t="s">
        <v>11</v>
      </c>
      <c r="B104" s="19">
        <v>23</v>
      </c>
      <c r="C104" s="15">
        <v>0</v>
      </c>
      <c r="D104" s="15">
        <v>20</v>
      </c>
      <c r="E104" s="15">
        <v>923</v>
      </c>
      <c r="F104" s="14">
        <v>81700</v>
      </c>
      <c r="G104" s="15">
        <v>240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2" ht="19.5" hidden="1" customHeight="1" x14ac:dyDescent="0.2">
      <c r="A105" s="11"/>
      <c r="B105" s="19">
        <v>23</v>
      </c>
      <c r="C105" s="17"/>
      <c r="D105" s="17"/>
      <c r="E105" s="17"/>
      <c r="F105" s="17"/>
      <c r="G105" s="17">
        <v>244</v>
      </c>
      <c r="H105" s="17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2" ht="15.75" hidden="1" x14ac:dyDescent="0.2">
      <c r="A106" s="12"/>
      <c r="B106" s="19">
        <v>23</v>
      </c>
      <c r="C106" s="17"/>
      <c r="D106" s="17"/>
      <c r="E106" s="17"/>
      <c r="F106" s="17"/>
      <c r="G106" s="17">
        <v>244</v>
      </c>
      <c r="H106" s="17">
        <v>225</v>
      </c>
      <c r="I106" s="15"/>
      <c r="J106" s="15"/>
      <c r="K106" s="15"/>
    </row>
    <row r="107" spans="1:12" ht="31.5" x14ac:dyDescent="0.25">
      <c r="A107" s="20" t="s">
        <v>5</v>
      </c>
      <c r="B107" s="19">
        <v>23</v>
      </c>
      <c r="C107" s="19">
        <v>0</v>
      </c>
      <c r="D107" s="19">
        <v>21</v>
      </c>
      <c r="E107" s="19"/>
      <c r="F107" s="21"/>
      <c r="G107" s="19"/>
      <c r="H107" s="19"/>
      <c r="I107" s="19">
        <f t="shared" ref="I107:K111" si="16">I108</f>
        <v>18000</v>
      </c>
      <c r="J107" s="19">
        <f t="shared" si="16"/>
        <v>7500</v>
      </c>
      <c r="K107" s="19">
        <f t="shared" si="16"/>
        <v>6408</v>
      </c>
      <c r="L107">
        <f>I107</f>
        <v>18000</v>
      </c>
    </row>
    <row r="108" spans="1:12" ht="31.5" x14ac:dyDescent="0.2">
      <c r="A108" s="23" t="s">
        <v>40</v>
      </c>
      <c r="B108" s="19">
        <v>23</v>
      </c>
      <c r="C108" s="15">
        <v>0</v>
      </c>
      <c r="D108" s="15">
        <v>21</v>
      </c>
      <c r="E108" s="15">
        <v>923</v>
      </c>
      <c r="F108" s="14"/>
      <c r="G108" s="15"/>
      <c r="H108" s="15"/>
      <c r="I108" s="15">
        <f t="shared" si="16"/>
        <v>18000</v>
      </c>
      <c r="J108" s="15">
        <f t="shared" si="16"/>
        <v>7500</v>
      </c>
      <c r="K108" s="15">
        <f t="shared" si="16"/>
        <v>6408</v>
      </c>
    </row>
    <row r="109" spans="1:12" ht="31.5" x14ac:dyDescent="0.25">
      <c r="A109" s="13" t="s">
        <v>5</v>
      </c>
      <c r="B109" s="19">
        <v>23</v>
      </c>
      <c r="C109" s="15">
        <v>0</v>
      </c>
      <c r="D109" s="15">
        <v>21</v>
      </c>
      <c r="E109" s="15">
        <v>923</v>
      </c>
      <c r="F109" s="14">
        <v>81710</v>
      </c>
      <c r="G109" s="15"/>
      <c r="H109" s="15"/>
      <c r="I109" s="15">
        <f t="shared" si="16"/>
        <v>18000</v>
      </c>
      <c r="J109" s="15">
        <f t="shared" si="16"/>
        <v>7500</v>
      </c>
      <c r="K109" s="15">
        <f t="shared" si="16"/>
        <v>6408</v>
      </c>
    </row>
    <row r="110" spans="1:12" ht="31.5" x14ac:dyDescent="0.2">
      <c r="A110" s="10" t="s">
        <v>14</v>
      </c>
      <c r="B110" s="19">
        <v>23</v>
      </c>
      <c r="C110" s="15">
        <v>0</v>
      </c>
      <c r="D110" s="15">
        <v>21</v>
      </c>
      <c r="E110" s="15">
        <v>923</v>
      </c>
      <c r="F110" s="14">
        <v>81710</v>
      </c>
      <c r="G110" s="15">
        <v>200</v>
      </c>
      <c r="H110" s="15"/>
      <c r="I110" s="15">
        <f t="shared" si="16"/>
        <v>18000</v>
      </c>
      <c r="J110" s="15">
        <f t="shared" si="16"/>
        <v>7500</v>
      </c>
      <c r="K110" s="15">
        <f t="shared" si="16"/>
        <v>6408</v>
      </c>
    </row>
    <row r="111" spans="1:12" ht="47.25" x14ac:dyDescent="0.2">
      <c r="A111" s="10" t="s">
        <v>11</v>
      </c>
      <c r="B111" s="19">
        <v>23</v>
      </c>
      <c r="C111" s="15">
        <v>0</v>
      </c>
      <c r="D111" s="15">
        <v>21</v>
      </c>
      <c r="E111" s="15">
        <v>923</v>
      </c>
      <c r="F111" s="14">
        <v>81710</v>
      </c>
      <c r="G111" s="15">
        <v>240</v>
      </c>
      <c r="H111" s="15"/>
      <c r="I111" s="15">
        <v>18000</v>
      </c>
      <c r="J111" s="15">
        <f t="shared" si="16"/>
        <v>7500</v>
      </c>
      <c r="K111" s="15">
        <f t="shared" si="16"/>
        <v>6408</v>
      </c>
    </row>
    <row r="112" spans="1:12" ht="15.75" hidden="1" x14ac:dyDescent="0.2">
      <c r="A112" s="44"/>
      <c r="B112" s="34"/>
      <c r="C112" s="32"/>
      <c r="D112" s="32"/>
      <c r="E112" s="32"/>
      <c r="F112" s="45"/>
      <c r="G112" s="32">
        <v>244</v>
      </c>
      <c r="H112" s="32"/>
      <c r="I112" s="32">
        <f>I113+I114</f>
        <v>10000</v>
      </c>
      <c r="J112" s="32">
        <f>J113+J114</f>
        <v>7500</v>
      </c>
      <c r="K112" s="32">
        <f>K113+K114</f>
        <v>6408</v>
      </c>
    </row>
    <row r="113" spans="1:12" ht="15.75" hidden="1" x14ac:dyDescent="0.2">
      <c r="A113" s="44"/>
      <c r="B113" s="34"/>
      <c r="C113" s="32"/>
      <c r="D113" s="32"/>
      <c r="E113" s="32"/>
      <c r="F113" s="45"/>
      <c r="G113" s="32"/>
      <c r="H113" s="32">
        <v>225</v>
      </c>
      <c r="I113" s="32">
        <v>5000</v>
      </c>
      <c r="J113" s="32">
        <v>3750</v>
      </c>
      <c r="K113" s="32">
        <v>3600</v>
      </c>
    </row>
    <row r="114" spans="1:12" ht="15.75" hidden="1" x14ac:dyDescent="0.2">
      <c r="A114" s="44"/>
      <c r="B114" s="34"/>
      <c r="C114" s="32"/>
      <c r="D114" s="32"/>
      <c r="E114" s="32"/>
      <c r="F114" s="45"/>
      <c r="G114" s="32"/>
      <c r="H114" s="32">
        <v>346</v>
      </c>
      <c r="I114" s="32">
        <v>5000</v>
      </c>
      <c r="J114" s="32">
        <v>3750</v>
      </c>
      <c r="K114" s="32">
        <v>2808</v>
      </c>
    </row>
    <row r="115" spans="1:12" ht="15.75" hidden="1" x14ac:dyDescent="0.25">
      <c r="A115" s="20" t="s">
        <v>23</v>
      </c>
      <c r="B115" s="19">
        <v>23</v>
      </c>
      <c r="C115" s="19">
        <v>0</v>
      </c>
      <c r="D115" s="19">
        <v>22</v>
      </c>
      <c r="E115" s="19"/>
      <c r="F115" s="21"/>
      <c r="G115" s="19"/>
      <c r="H115" s="19"/>
      <c r="I115" s="15">
        <f t="shared" ref="I115:K120" si="17">I116</f>
        <v>0</v>
      </c>
      <c r="J115" s="15">
        <f t="shared" si="17"/>
        <v>0</v>
      </c>
      <c r="K115" s="15">
        <f t="shared" si="17"/>
        <v>0</v>
      </c>
      <c r="L115">
        <f>I115</f>
        <v>0</v>
      </c>
    </row>
    <row r="116" spans="1:12" ht="31.5" hidden="1" x14ac:dyDescent="0.2">
      <c r="A116" s="23" t="s">
        <v>40</v>
      </c>
      <c r="B116" s="19">
        <v>23</v>
      </c>
      <c r="C116" s="15">
        <v>0</v>
      </c>
      <c r="D116" s="15">
        <v>22</v>
      </c>
      <c r="E116" s="15">
        <v>923</v>
      </c>
      <c r="F116" s="14"/>
      <c r="G116" s="15"/>
      <c r="H116" s="15"/>
      <c r="I116" s="15">
        <f t="shared" si="17"/>
        <v>0</v>
      </c>
      <c r="J116" s="15">
        <f t="shared" si="17"/>
        <v>0</v>
      </c>
      <c r="K116" s="15">
        <f t="shared" si="17"/>
        <v>0</v>
      </c>
    </row>
    <row r="117" spans="1:12" ht="15.75" hidden="1" x14ac:dyDescent="0.25">
      <c r="A117" s="13" t="s">
        <v>23</v>
      </c>
      <c r="B117" s="19">
        <v>23</v>
      </c>
      <c r="C117" s="15">
        <v>0</v>
      </c>
      <c r="D117" s="15">
        <v>22</v>
      </c>
      <c r="E117" s="15">
        <v>923</v>
      </c>
      <c r="F117" s="14">
        <v>81730</v>
      </c>
      <c r="G117" s="15"/>
      <c r="H117" s="15"/>
      <c r="I117" s="15">
        <f t="shared" si="17"/>
        <v>0</v>
      </c>
      <c r="J117" s="15">
        <f t="shared" si="17"/>
        <v>0</v>
      </c>
      <c r="K117" s="15">
        <f t="shared" si="17"/>
        <v>0</v>
      </c>
    </row>
    <row r="118" spans="1:12" ht="31.5" hidden="1" x14ac:dyDescent="0.2">
      <c r="A118" s="10" t="s">
        <v>14</v>
      </c>
      <c r="B118" s="19">
        <v>23</v>
      </c>
      <c r="C118" s="15">
        <v>0</v>
      </c>
      <c r="D118" s="15">
        <v>22</v>
      </c>
      <c r="E118" s="15">
        <v>923</v>
      </c>
      <c r="F118" s="14">
        <v>81730</v>
      </c>
      <c r="G118" s="15">
        <v>200</v>
      </c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2" ht="47.25" hidden="1" x14ac:dyDescent="0.2">
      <c r="A119" s="10" t="s">
        <v>11</v>
      </c>
      <c r="B119" s="19">
        <v>23</v>
      </c>
      <c r="C119" s="15">
        <v>0</v>
      </c>
      <c r="D119" s="15">
        <v>22</v>
      </c>
      <c r="E119" s="15">
        <v>923</v>
      </c>
      <c r="F119" s="14">
        <v>81730</v>
      </c>
      <c r="G119" s="15">
        <v>240</v>
      </c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2" ht="15.75" hidden="1" x14ac:dyDescent="0.2">
      <c r="A120" s="11"/>
      <c r="B120" s="19">
        <v>23</v>
      </c>
      <c r="C120" s="17"/>
      <c r="D120" s="17"/>
      <c r="E120" s="17"/>
      <c r="F120" s="17"/>
      <c r="G120" s="17">
        <v>244</v>
      </c>
      <c r="H120" s="17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2" ht="15.75" hidden="1" x14ac:dyDescent="0.2">
      <c r="A121" s="12"/>
      <c r="B121" s="19">
        <v>23</v>
      </c>
      <c r="C121" s="17"/>
      <c r="D121" s="17"/>
      <c r="E121" s="17"/>
      <c r="F121" s="17"/>
      <c r="G121" s="17">
        <v>244</v>
      </c>
      <c r="H121" s="17">
        <v>346</v>
      </c>
      <c r="I121" s="15"/>
      <c r="J121" s="15"/>
      <c r="K121" s="15"/>
    </row>
    <row r="122" spans="1:12" ht="31.5" x14ac:dyDescent="0.25">
      <c r="A122" s="20" t="s">
        <v>50</v>
      </c>
      <c r="B122" s="19">
        <v>23</v>
      </c>
      <c r="C122" s="19">
        <v>0</v>
      </c>
      <c r="D122" s="19">
        <v>23</v>
      </c>
      <c r="E122" s="19"/>
      <c r="F122" s="21"/>
      <c r="G122" s="19"/>
      <c r="H122" s="19"/>
      <c r="I122" s="19">
        <f t="shared" ref="I122:K127" si="18">I123</f>
        <v>2000</v>
      </c>
      <c r="J122" s="19">
        <f t="shared" si="18"/>
        <v>2000</v>
      </c>
      <c r="K122" s="19">
        <f t="shared" si="18"/>
        <v>2000</v>
      </c>
    </row>
    <row r="123" spans="1:12" ht="31.5" x14ac:dyDescent="0.2">
      <c r="A123" s="23" t="s">
        <v>40</v>
      </c>
      <c r="B123" s="15">
        <v>23</v>
      </c>
      <c r="C123" s="15">
        <v>0</v>
      </c>
      <c r="D123" s="15">
        <v>23</v>
      </c>
      <c r="E123" s="15">
        <v>923</v>
      </c>
      <c r="F123" s="14"/>
      <c r="G123" s="15"/>
      <c r="H123" s="15"/>
      <c r="I123" s="15">
        <f t="shared" si="18"/>
        <v>2000</v>
      </c>
      <c r="J123" s="15">
        <f t="shared" si="18"/>
        <v>2000</v>
      </c>
      <c r="K123" s="15">
        <f t="shared" si="18"/>
        <v>2000</v>
      </c>
    </row>
    <row r="124" spans="1:12" ht="31.5" x14ac:dyDescent="0.25">
      <c r="A124" s="13" t="s">
        <v>50</v>
      </c>
      <c r="B124" s="15">
        <v>23</v>
      </c>
      <c r="C124" s="15">
        <v>0</v>
      </c>
      <c r="D124" s="15">
        <v>23</v>
      </c>
      <c r="E124" s="15">
        <v>923</v>
      </c>
      <c r="F124" s="14">
        <v>82300</v>
      </c>
      <c r="G124" s="15"/>
      <c r="H124" s="15"/>
      <c r="I124" s="15">
        <f t="shared" si="18"/>
        <v>2000</v>
      </c>
      <c r="J124" s="15">
        <f t="shared" si="18"/>
        <v>2000</v>
      </c>
      <c r="K124" s="15">
        <f t="shared" si="18"/>
        <v>2000</v>
      </c>
    </row>
    <row r="125" spans="1:12" ht="31.5" x14ac:dyDescent="0.2">
      <c r="A125" s="10" t="s">
        <v>14</v>
      </c>
      <c r="B125" s="15">
        <v>23</v>
      </c>
      <c r="C125" s="15">
        <v>0</v>
      </c>
      <c r="D125" s="15">
        <v>23</v>
      </c>
      <c r="E125" s="15">
        <v>923</v>
      </c>
      <c r="F125" s="14">
        <v>82300</v>
      </c>
      <c r="G125" s="15">
        <v>200</v>
      </c>
      <c r="H125" s="15"/>
      <c r="I125" s="15">
        <f t="shared" si="18"/>
        <v>2000</v>
      </c>
      <c r="J125" s="15">
        <f t="shared" si="18"/>
        <v>2000</v>
      </c>
      <c r="K125" s="15">
        <f t="shared" si="18"/>
        <v>2000</v>
      </c>
    </row>
    <row r="126" spans="1:12" ht="47.25" x14ac:dyDescent="0.2">
      <c r="A126" s="10" t="s">
        <v>11</v>
      </c>
      <c r="B126" s="15">
        <v>23</v>
      </c>
      <c r="C126" s="15">
        <v>0</v>
      </c>
      <c r="D126" s="15">
        <v>23</v>
      </c>
      <c r="E126" s="15">
        <v>923</v>
      </c>
      <c r="F126" s="14">
        <v>82300</v>
      </c>
      <c r="G126" s="15">
        <v>240</v>
      </c>
      <c r="H126" s="15"/>
      <c r="I126" s="15">
        <v>2000</v>
      </c>
      <c r="J126" s="15">
        <f t="shared" si="18"/>
        <v>2000</v>
      </c>
      <c r="K126" s="15">
        <f t="shared" si="18"/>
        <v>2000</v>
      </c>
    </row>
    <row r="127" spans="1:12" ht="15.75" hidden="1" x14ac:dyDescent="0.2">
      <c r="A127" s="11"/>
      <c r="B127" s="17"/>
      <c r="C127" s="17"/>
      <c r="D127" s="17"/>
      <c r="E127" s="17"/>
      <c r="F127" s="17"/>
      <c r="G127" s="17">
        <v>244</v>
      </c>
      <c r="H127" s="17"/>
      <c r="I127" s="17">
        <f t="shared" si="18"/>
        <v>2000</v>
      </c>
      <c r="J127" s="17">
        <f t="shared" si="18"/>
        <v>2000</v>
      </c>
      <c r="K127" s="17">
        <f t="shared" si="18"/>
        <v>2000</v>
      </c>
    </row>
    <row r="128" spans="1:12" ht="15.75" hidden="1" x14ac:dyDescent="0.2">
      <c r="A128" s="12" t="s">
        <v>51</v>
      </c>
      <c r="B128" s="17"/>
      <c r="C128" s="17"/>
      <c r="D128" s="17"/>
      <c r="E128" s="17"/>
      <c r="F128" s="17"/>
      <c r="G128" s="17">
        <v>244</v>
      </c>
      <c r="H128" s="17">
        <v>349</v>
      </c>
      <c r="I128" s="17">
        <v>2000</v>
      </c>
      <c r="J128" s="17">
        <v>2000</v>
      </c>
      <c r="K128" s="17">
        <v>2000</v>
      </c>
    </row>
    <row r="129" spans="1:12" ht="31.5" x14ac:dyDescent="0.25">
      <c r="A129" s="20" t="s">
        <v>52</v>
      </c>
      <c r="B129" s="19">
        <v>23</v>
      </c>
      <c r="C129" s="19">
        <v>0</v>
      </c>
      <c r="D129" s="19">
        <v>24</v>
      </c>
      <c r="E129" s="19"/>
      <c r="F129" s="21"/>
      <c r="G129" s="19"/>
      <c r="H129" s="19"/>
      <c r="I129" s="19">
        <f t="shared" ref="I129:K133" si="19">I130</f>
        <v>0</v>
      </c>
      <c r="J129" s="19">
        <f t="shared" si="19"/>
        <v>2000</v>
      </c>
      <c r="K129" s="19">
        <f t="shared" si="19"/>
        <v>2000</v>
      </c>
    </row>
    <row r="130" spans="1:12" ht="31.5" x14ac:dyDescent="0.2">
      <c r="A130" s="23" t="s">
        <v>40</v>
      </c>
      <c r="B130" s="15">
        <v>23</v>
      </c>
      <c r="C130" s="15">
        <v>0</v>
      </c>
      <c r="D130" s="15">
        <v>24</v>
      </c>
      <c r="E130" s="15">
        <v>923</v>
      </c>
      <c r="F130" s="14"/>
      <c r="G130" s="15"/>
      <c r="H130" s="15"/>
      <c r="I130" s="15">
        <f t="shared" si="19"/>
        <v>0</v>
      </c>
      <c r="J130" s="15">
        <f t="shared" si="19"/>
        <v>2000</v>
      </c>
      <c r="K130" s="15">
        <f t="shared" si="19"/>
        <v>2000</v>
      </c>
    </row>
    <row r="131" spans="1:12" ht="31.5" x14ac:dyDescent="0.25">
      <c r="A131" s="13" t="s">
        <v>52</v>
      </c>
      <c r="B131" s="15">
        <v>23</v>
      </c>
      <c r="C131" s="15">
        <v>0</v>
      </c>
      <c r="D131" s="15">
        <v>24</v>
      </c>
      <c r="E131" s="15">
        <v>923</v>
      </c>
      <c r="F131" s="14">
        <v>82360</v>
      </c>
      <c r="G131" s="15"/>
      <c r="H131" s="15"/>
      <c r="I131" s="15">
        <f t="shared" si="19"/>
        <v>0</v>
      </c>
      <c r="J131" s="15">
        <f t="shared" si="19"/>
        <v>2000</v>
      </c>
      <c r="K131" s="15">
        <f t="shared" si="19"/>
        <v>2000</v>
      </c>
    </row>
    <row r="132" spans="1:12" ht="31.5" x14ac:dyDescent="0.2">
      <c r="A132" s="10" t="s">
        <v>14</v>
      </c>
      <c r="B132" s="15">
        <v>23</v>
      </c>
      <c r="C132" s="15">
        <v>0</v>
      </c>
      <c r="D132" s="15">
        <v>24</v>
      </c>
      <c r="E132" s="15">
        <v>923</v>
      </c>
      <c r="F132" s="14">
        <v>82360</v>
      </c>
      <c r="G132" s="15">
        <v>200</v>
      </c>
      <c r="H132" s="15"/>
      <c r="I132" s="15">
        <f t="shared" si="19"/>
        <v>0</v>
      </c>
      <c r="J132" s="15">
        <f t="shared" si="19"/>
        <v>2000</v>
      </c>
      <c r="K132" s="15">
        <f t="shared" si="19"/>
        <v>2000</v>
      </c>
    </row>
    <row r="133" spans="1:12" ht="47.25" x14ac:dyDescent="0.2">
      <c r="A133" s="10" t="s">
        <v>11</v>
      </c>
      <c r="B133" s="15">
        <v>23</v>
      </c>
      <c r="C133" s="15">
        <v>0</v>
      </c>
      <c r="D133" s="15">
        <v>24</v>
      </c>
      <c r="E133" s="15">
        <v>923</v>
      </c>
      <c r="F133" s="14">
        <v>82360</v>
      </c>
      <c r="G133" s="15">
        <v>240</v>
      </c>
      <c r="H133" s="15"/>
      <c r="I133" s="15"/>
      <c r="J133" s="15">
        <f t="shared" si="19"/>
        <v>2000</v>
      </c>
      <c r="K133" s="15">
        <f t="shared" si="19"/>
        <v>2000</v>
      </c>
    </row>
    <row r="134" spans="1:12" ht="15.75" hidden="1" x14ac:dyDescent="0.2">
      <c r="A134" s="11"/>
      <c r="B134" s="17"/>
      <c r="C134" s="17"/>
      <c r="D134" s="17"/>
      <c r="E134" s="17"/>
      <c r="F134" s="17"/>
      <c r="G134" s="17">
        <v>244</v>
      </c>
      <c r="H134" s="17"/>
      <c r="I134" s="17">
        <f>I135+I136</f>
        <v>2000</v>
      </c>
      <c r="J134" s="17">
        <f>J135+J136</f>
        <v>2000</v>
      </c>
      <c r="K134" s="17">
        <f>K135+K136</f>
        <v>2000</v>
      </c>
    </row>
    <row r="135" spans="1:12" ht="15.75" hidden="1" x14ac:dyDescent="0.2">
      <c r="A135" s="12" t="s">
        <v>51</v>
      </c>
      <c r="B135" s="17"/>
      <c r="C135" s="17"/>
      <c r="D135" s="17"/>
      <c r="E135" s="17"/>
      <c r="F135" s="17"/>
      <c r="G135" s="17">
        <v>244</v>
      </c>
      <c r="H135" s="17">
        <v>349</v>
      </c>
      <c r="I135" s="17">
        <v>2000</v>
      </c>
      <c r="J135" s="17">
        <v>2000</v>
      </c>
      <c r="K135" s="17">
        <v>2000</v>
      </c>
    </row>
    <row r="136" spans="1:12" ht="15.75" hidden="1" x14ac:dyDescent="0.2">
      <c r="A136" s="12"/>
      <c r="B136" s="17"/>
      <c r="C136" s="17"/>
      <c r="D136" s="17"/>
      <c r="E136" s="17"/>
      <c r="F136" s="17"/>
      <c r="G136" s="17">
        <v>244</v>
      </c>
      <c r="H136" s="17"/>
      <c r="I136" s="17"/>
      <c r="J136" s="17">
        <v>0</v>
      </c>
      <c r="K136" s="17">
        <v>0</v>
      </c>
    </row>
    <row r="137" spans="1:12" ht="15.75" hidden="1" x14ac:dyDescent="0.2">
      <c r="A137" s="12"/>
      <c r="B137" s="19"/>
      <c r="C137" s="17"/>
      <c r="D137" s="17"/>
      <c r="E137" s="17"/>
      <c r="F137" s="17"/>
      <c r="G137" s="17"/>
      <c r="H137" s="17"/>
      <c r="I137" s="15"/>
      <c r="J137" s="15"/>
      <c r="K137" s="15"/>
    </row>
    <row r="138" spans="1:12" ht="99" customHeight="1" x14ac:dyDescent="0.25">
      <c r="A138" s="20" t="s">
        <v>44</v>
      </c>
      <c r="B138" s="19">
        <v>23</v>
      </c>
      <c r="C138" s="19">
        <v>0</v>
      </c>
      <c r="D138" s="19">
        <v>26</v>
      </c>
      <c r="E138" s="19">
        <v>923</v>
      </c>
      <c r="F138" s="21">
        <v>84400</v>
      </c>
      <c r="G138" s="19"/>
      <c r="H138" s="19"/>
      <c r="I138" s="19">
        <f t="shared" ref="I138:K140" si="20">I139</f>
        <v>600</v>
      </c>
      <c r="J138" s="19">
        <f t="shared" si="20"/>
        <v>600</v>
      </c>
      <c r="K138" s="19">
        <f t="shared" si="20"/>
        <v>0</v>
      </c>
      <c r="L138">
        <f>I138</f>
        <v>600</v>
      </c>
    </row>
    <row r="139" spans="1:12" ht="15.75" x14ac:dyDescent="0.2">
      <c r="A139" s="23" t="s">
        <v>8</v>
      </c>
      <c r="B139" s="19">
        <v>23</v>
      </c>
      <c r="C139" s="15">
        <v>0</v>
      </c>
      <c r="D139" s="15">
        <v>26</v>
      </c>
      <c r="E139" s="15">
        <v>923</v>
      </c>
      <c r="F139" s="14">
        <v>84400</v>
      </c>
      <c r="G139" s="15">
        <v>500</v>
      </c>
      <c r="H139" s="15"/>
      <c r="I139" s="15">
        <f t="shared" si="20"/>
        <v>600</v>
      </c>
      <c r="J139" s="15">
        <f t="shared" si="20"/>
        <v>600</v>
      </c>
      <c r="K139" s="15">
        <f t="shared" si="20"/>
        <v>0</v>
      </c>
    </row>
    <row r="140" spans="1:12" ht="15.75" x14ac:dyDescent="0.25">
      <c r="A140" s="13" t="s">
        <v>25</v>
      </c>
      <c r="B140" s="19">
        <v>23</v>
      </c>
      <c r="C140" s="15">
        <v>0</v>
      </c>
      <c r="D140" s="15">
        <v>26</v>
      </c>
      <c r="E140" s="15">
        <v>923</v>
      </c>
      <c r="F140" s="14">
        <v>84400</v>
      </c>
      <c r="G140" s="15">
        <v>540</v>
      </c>
      <c r="H140" s="15"/>
      <c r="I140" s="15">
        <f t="shared" si="20"/>
        <v>600</v>
      </c>
      <c r="J140" s="15">
        <f t="shared" si="20"/>
        <v>600</v>
      </c>
      <c r="K140" s="15">
        <f t="shared" si="20"/>
        <v>0</v>
      </c>
    </row>
    <row r="141" spans="1:12" ht="15.75" hidden="1" x14ac:dyDescent="0.2">
      <c r="A141" s="11"/>
      <c r="B141" s="19">
        <v>23</v>
      </c>
      <c r="C141" s="17"/>
      <c r="D141" s="17"/>
      <c r="E141" s="17"/>
      <c r="F141" s="17"/>
      <c r="G141" s="17">
        <v>540</v>
      </c>
      <c r="H141" s="17">
        <v>251</v>
      </c>
      <c r="I141" s="17">
        <v>600</v>
      </c>
      <c r="J141" s="17">
        <v>600</v>
      </c>
      <c r="K141" s="17">
        <v>0</v>
      </c>
    </row>
    <row r="142" spans="1:12" ht="103.5" hidden="1" customHeight="1" x14ac:dyDescent="0.25">
      <c r="A142" s="20" t="s">
        <v>24</v>
      </c>
      <c r="B142" s="19">
        <v>23</v>
      </c>
      <c r="C142" s="19">
        <v>0</v>
      </c>
      <c r="D142" s="19">
        <v>25</v>
      </c>
      <c r="E142" s="19"/>
      <c r="F142" s="21"/>
      <c r="G142" s="19"/>
      <c r="H142" s="19"/>
      <c r="I142" s="15">
        <f t="shared" ref="I142:K146" si="21">I143</f>
        <v>0</v>
      </c>
      <c r="J142" s="15">
        <f t="shared" si="21"/>
        <v>0</v>
      </c>
      <c r="K142" s="15">
        <f t="shared" si="21"/>
        <v>0</v>
      </c>
      <c r="L142">
        <f>I142</f>
        <v>0</v>
      </c>
    </row>
    <row r="143" spans="1:12" ht="31.5" hidden="1" x14ac:dyDescent="0.2">
      <c r="A143" s="5" t="s">
        <v>40</v>
      </c>
      <c r="B143" s="19">
        <v>23</v>
      </c>
      <c r="C143" s="15">
        <v>0</v>
      </c>
      <c r="D143" s="15">
        <v>25</v>
      </c>
      <c r="E143" s="15">
        <v>923</v>
      </c>
      <c r="F143" s="14"/>
      <c r="G143" s="15"/>
      <c r="H143" s="15"/>
      <c r="I143" s="15">
        <f t="shared" si="21"/>
        <v>0</v>
      </c>
      <c r="J143" s="15">
        <f t="shared" si="21"/>
        <v>0</v>
      </c>
      <c r="K143" s="15">
        <f t="shared" si="21"/>
        <v>0</v>
      </c>
    </row>
    <row r="144" spans="1:12" ht="94.5" hidden="1" x14ac:dyDescent="0.25">
      <c r="A144" s="13" t="s">
        <v>24</v>
      </c>
      <c r="B144" s="19">
        <v>23</v>
      </c>
      <c r="C144" s="15">
        <v>0</v>
      </c>
      <c r="D144" s="15">
        <v>25</v>
      </c>
      <c r="E144" s="15">
        <v>923</v>
      </c>
      <c r="F144" s="14">
        <v>84260</v>
      </c>
      <c r="G144" s="15"/>
      <c r="H144" s="15"/>
      <c r="I144" s="15">
        <f t="shared" si="21"/>
        <v>0</v>
      </c>
      <c r="J144" s="15">
        <f t="shared" si="21"/>
        <v>0</v>
      </c>
      <c r="K144" s="15">
        <f t="shared" si="21"/>
        <v>0</v>
      </c>
    </row>
    <row r="145" spans="1:11" ht="15.75" hidden="1" x14ac:dyDescent="0.2">
      <c r="A145" s="10" t="s">
        <v>8</v>
      </c>
      <c r="B145" s="19">
        <v>23</v>
      </c>
      <c r="C145" s="15">
        <v>0</v>
      </c>
      <c r="D145" s="15">
        <v>25</v>
      </c>
      <c r="E145" s="15">
        <v>923</v>
      </c>
      <c r="F145" s="14">
        <v>84260</v>
      </c>
      <c r="G145" s="15">
        <v>500</v>
      </c>
      <c r="H145" s="15"/>
      <c r="I145" s="15">
        <f t="shared" si="21"/>
        <v>0</v>
      </c>
      <c r="J145" s="15">
        <f t="shared" si="21"/>
        <v>0</v>
      </c>
      <c r="K145" s="15">
        <f t="shared" si="21"/>
        <v>0</v>
      </c>
    </row>
    <row r="146" spans="1:11" ht="15.75" hidden="1" x14ac:dyDescent="0.2">
      <c r="A146" s="10" t="s">
        <v>25</v>
      </c>
      <c r="B146" s="19">
        <v>23</v>
      </c>
      <c r="C146" s="15">
        <v>0</v>
      </c>
      <c r="D146" s="15">
        <v>25</v>
      </c>
      <c r="E146" s="15">
        <v>923</v>
      </c>
      <c r="F146" s="14">
        <v>84260</v>
      </c>
      <c r="G146" s="15">
        <v>540</v>
      </c>
      <c r="H146" s="15"/>
      <c r="I146" s="15">
        <f t="shared" si="21"/>
        <v>0</v>
      </c>
      <c r="J146" s="15">
        <f t="shared" si="21"/>
        <v>0</v>
      </c>
      <c r="K146" s="15">
        <f t="shared" si="21"/>
        <v>0</v>
      </c>
    </row>
    <row r="147" spans="1:11" ht="15.75" hidden="1" x14ac:dyDescent="0.2">
      <c r="A147" s="11"/>
      <c r="B147" s="17"/>
      <c r="C147" s="17"/>
      <c r="D147" s="17"/>
      <c r="E147" s="17"/>
      <c r="F147" s="17"/>
      <c r="G147" s="17">
        <v>540</v>
      </c>
      <c r="H147" s="17"/>
      <c r="I147" s="15">
        <f>I148+I149</f>
        <v>0</v>
      </c>
      <c r="J147" s="15">
        <f>J148+J149</f>
        <v>0</v>
      </c>
      <c r="K147" s="15">
        <f>K148+K149</f>
        <v>0</v>
      </c>
    </row>
    <row r="148" spans="1:11" ht="15.75" hidden="1" x14ac:dyDescent="0.2">
      <c r="A148" s="12"/>
      <c r="B148" s="17"/>
      <c r="C148" s="17"/>
      <c r="D148" s="17"/>
      <c r="E148" s="17"/>
      <c r="F148" s="17"/>
      <c r="G148" s="17">
        <v>540</v>
      </c>
      <c r="H148" s="17">
        <v>251</v>
      </c>
      <c r="I148" s="15"/>
      <c r="J148" s="15"/>
      <c r="K148" s="15"/>
    </row>
    <row r="149" spans="1:11" ht="15.75" hidden="1" x14ac:dyDescent="0.2">
      <c r="A149" s="12"/>
      <c r="B149" s="17"/>
      <c r="C149" s="17"/>
      <c r="D149" s="17"/>
      <c r="E149" s="17"/>
      <c r="F149" s="17"/>
      <c r="G149" s="17"/>
      <c r="H149" s="17"/>
      <c r="I149" s="15"/>
      <c r="J149" s="15"/>
      <c r="K149" s="15"/>
    </row>
    <row r="150" spans="1:11" ht="25.5" customHeight="1" x14ac:dyDescent="0.2">
      <c r="A150" s="31" t="s">
        <v>29</v>
      </c>
      <c r="B150" s="32">
        <v>30</v>
      </c>
      <c r="C150" s="32"/>
      <c r="D150" s="32"/>
      <c r="E150" s="32"/>
      <c r="F150" s="32"/>
      <c r="G150" s="32"/>
      <c r="H150" s="32"/>
      <c r="I150" s="36">
        <f>I151</f>
        <v>394246.57</v>
      </c>
      <c r="J150" s="36">
        <f>J151</f>
        <v>367638</v>
      </c>
      <c r="K150" s="36">
        <f>K151</f>
        <v>402336</v>
      </c>
    </row>
    <row r="151" spans="1:11" ht="31.5" x14ac:dyDescent="0.2">
      <c r="A151" s="23" t="s">
        <v>40</v>
      </c>
      <c r="B151" s="24">
        <v>30</v>
      </c>
      <c r="C151" s="24">
        <v>0</v>
      </c>
      <c r="D151" s="25" t="s">
        <v>31</v>
      </c>
      <c r="E151" s="15">
        <v>923</v>
      </c>
      <c r="F151" s="24"/>
      <c r="G151" s="24"/>
      <c r="H151" s="24"/>
      <c r="I151" s="15">
        <f>I152+I157+I160+I164</f>
        <v>394246.57</v>
      </c>
      <c r="J151" s="15">
        <f>J152+J157+J160+J164</f>
        <v>367638</v>
      </c>
      <c r="K151" s="15">
        <f>K152+K157+K160+K164</f>
        <v>402336</v>
      </c>
    </row>
    <row r="152" spans="1:11" ht="31.5" x14ac:dyDescent="0.2">
      <c r="A152" s="39" t="s">
        <v>30</v>
      </c>
      <c r="B152" s="37">
        <v>30</v>
      </c>
      <c r="C152" s="37">
        <v>0</v>
      </c>
      <c r="D152" s="37" t="s">
        <v>31</v>
      </c>
      <c r="E152" s="37">
        <v>923</v>
      </c>
      <c r="F152" s="37">
        <v>80010</v>
      </c>
      <c r="G152" s="37"/>
      <c r="H152" s="37"/>
      <c r="I152" s="37">
        <f t="shared" ref="I152:K153" si="22">I153</f>
        <v>393246.57</v>
      </c>
      <c r="J152" s="37">
        <f t="shared" si="22"/>
        <v>333470</v>
      </c>
      <c r="K152" s="37">
        <f t="shared" si="22"/>
        <v>338978</v>
      </c>
    </row>
    <row r="153" spans="1:11" ht="78.75" x14ac:dyDescent="0.2">
      <c r="A153" s="10" t="s">
        <v>27</v>
      </c>
      <c r="B153" s="24">
        <v>30</v>
      </c>
      <c r="C153" s="24">
        <v>0</v>
      </c>
      <c r="D153" s="25" t="s">
        <v>31</v>
      </c>
      <c r="E153" s="15">
        <v>923</v>
      </c>
      <c r="F153" s="24">
        <v>80010</v>
      </c>
      <c r="G153" s="24">
        <v>100</v>
      </c>
      <c r="H153" s="24"/>
      <c r="I153" s="15">
        <f t="shared" si="22"/>
        <v>393246.57</v>
      </c>
      <c r="J153" s="15">
        <f t="shared" si="22"/>
        <v>333470</v>
      </c>
      <c r="K153" s="15">
        <f t="shared" si="22"/>
        <v>338978</v>
      </c>
    </row>
    <row r="154" spans="1:11" ht="39" customHeight="1" x14ac:dyDescent="0.2">
      <c r="A154" s="10" t="s">
        <v>28</v>
      </c>
      <c r="B154" s="24">
        <v>30</v>
      </c>
      <c r="C154" s="24">
        <v>0</v>
      </c>
      <c r="D154" s="25" t="s">
        <v>31</v>
      </c>
      <c r="E154" s="15">
        <v>923</v>
      </c>
      <c r="F154" s="24">
        <v>80010</v>
      </c>
      <c r="G154" s="24">
        <v>120</v>
      </c>
      <c r="H154" s="24"/>
      <c r="I154" s="15">
        <v>393246.57</v>
      </c>
      <c r="J154" s="15">
        <f>J155+J156</f>
        <v>333470</v>
      </c>
      <c r="K154" s="15">
        <f>K155+K156</f>
        <v>338978</v>
      </c>
    </row>
    <row r="155" spans="1:11" ht="15.75" hidden="1" x14ac:dyDescent="0.2">
      <c r="A155" s="22"/>
      <c r="B155" s="17"/>
      <c r="C155" s="17"/>
      <c r="D155" s="26"/>
      <c r="E155" s="17"/>
      <c r="F155" s="17"/>
      <c r="G155" s="17">
        <v>121</v>
      </c>
      <c r="H155" s="17">
        <v>211</v>
      </c>
      <c r="I155" s="15">
        <v>332114</v>
      </c>
      <c r="J155" s="15">
        <v>256820</v>
      </c>
      <c r="K155" s="15">
        <v>261020</v>
      </c>
    </row>
    <row r="156" spans="1:11" ht="15.75" hidden="1" x14ac:dyDescent="0.2">
      <c r="A156" s="22"/>
      <c r="B156" s="17"/>
      <c r="C156" s="17"/>
      <c r="D156" s="26"/>
      <c r="E156" s="17"/>
      <c r="F156" s="17"/>
      <c r="G156" s="17">
        <v>129</v>
      </c>
      <c r="H156" s="17">
        <v>213</v>
      </c>
      <c r="I156" s="15">
        <v>99091</v>
      </c>
      <c r="J156" s="15">
        <v>76650</v>
      </c>
      <c r="K156" s="15">
        <v>77958</v>
      </c>
    </row>
    <row r="157" spans="1:11" ht="15.75" x14ac:dyDescent="0.2">
      <c r="A157" s="28" t="s">
        <v>32</v>
      </c>
      <c r="B157" s="37">
        <v>30</v>
      </c>
      <c r="C157" s="37">
        <v>0</v>
      </c>
      <c r="D157" s="37" t="s">
        <v>31</v>
      </c>
      <c r="E157" s="37">
        <v>923</v>
      </c>
      <c r="F157" s="37">
        <v>83030</v>
      </c>
      <c r="G157" s="37"/>
      <c r="H157" s="37"/>
      <c r="I157" s="37">
        <f t="shared" ref="I157:K158" si="23">I158</f>
        <v>1000</v>
      </c>
      <c r="J157" s="37">
        <f t="shared" si="23"/>
        <v>4000</v>
      </c>
      <c r="K157" s="37">
        <f t="shared" si="23"/>
        <v>2000</v>
      </c>
    </row>
    <row r="158" spans="1:11" ht="15.75" x14ac:dyDescent="0.2">
      <c r="A158" s="23" t="s">
        <v>2</v>
      </c>
      <c r="B158" s="24">
        <v>30</v>
      </c>
      <c r="C158" s="24">
        <v>0</v>
      </c>
      <c r="D158" s="25" t="s">
        <v>31</v>
      </c>
      <c r="E158" s="24">
        <v>923</v>
      </c>
      <c r="F158" s="24">
        <v>83030</v>
      </c>
      <c r="G158" s="24">
        <v>800</v>
      </c>
      <c r="H158" s="24"/>
      <c r="I158" s="15">
        <f t="shared" si="23"/>
        <v>1000</v>
      </c>
      <c r="J158" s="15">
        <f t="shared" si="23"/>
        <v>4000</v>
      </c>
      <c r="K158" s="15">
        <f t="shared" si="23"/>
        <v>2000</v>
      </c>
    </row>
    <row r="159" spans="1:11" ht="15.75" x14ac:dyDescent="0.2">
      <c r="A159" s="23" t="s">
        <v>33</v>
      </c>
      <c r="B159" s="24">
        <v>30</v>
      </c>
      <c r="C159" s="24">
        <v>0</v>
      </c>
      <c r="D159" s="25" t="s">
        <v>31</v>
      </c>
      <c r="E159" s="24">
        <v>923</v>
      </c>
      <c r="F159" s="24">
        <v>83030</v>
      </c>
      <c r="G159" s="24">
        <v>870</v>
      </c>
      <c r="H159" s="24"/>
      <c r="I159" s="15">
        <v>1000</v>
      </c>
      <c r="J159" s="15">
        <v>4000</v>
      </c>
      <c r="K159" s="15">
        <v>2000</v>
      </c>
    </row>
    <row r="160" spans="1:11" ht="31.5" hidden="1" x14ac:dyDescent="0.2">
      <c r="A160" s="28" t="s">
        <v>42</v>
      </c>
      <c r="B160" s="29">
        <v>30</v>
      </c>
      <c r="C160" s="29">
        <v>0</v>
      </c>
      <c r="D160" s="30" t="s">
        <v>31</v>
      </c>
      <c r="E160" s="29">
        <v>923</v>
      </c>
      <c r="F160" s="29">
        <v>80060</v>
      </c>
      <c r="G160" s="37"/>
      <c r="H160" s="37"/>
      <c r="I160" s="37">
        <f t="shared" ref="I160:K162" si="24">I161</f>
        <v>0</v>
      </c>
      <c r="J160" s="37">
        <f t="shared" si="24"/>
        <v>0</v>
      </c>
      <c r="K160" s="37">
        <f t="shared" si="24"/>
        <v>0</v>
      </c>
    </row>
    <row r="161" spans="1:12" ht="15.75" hidden="1" x14ac:dyDescent="0.2">
      <c r="A161" s="23" t="s">
        <v>2</v>
      </c>
      <c r="B161" s="24">
        <v>30</v>
      </c>
      <c r="C161" s="24">
        <v>0</v>
      </c>
      <c r="D161" s="25" t="s">
        <v>31</v>
      </c>
      <c r="E161" s="24">
        <v>923</v>
      </c>
      <c r="F161" s="24">
        <v>80060</v>
      </c>
      <c r="G161" s="24">
        <v>800</v>
      </c>
      <c r="H161" s="17"/>
      <c r="I161" s="15">
        <f t="shared" si="24"/>
        <v>0</v>
      </c>
      <c r="J161" s="15">
        <f t="shared" si="24"/>
        <v>0</v>
      </c>
      <c r="K161" s="15">
        <f t="shared" si="24"/>
        <v>0</v>
      </c>
    </row>
    <row r="162" spans="1:12" ht="15.75" hidden="1" x14ac:dyDescent="0.2">
      <c r="A162" s="23" t="s">
        <v>43</v>
      </c>
      <c r="B162" s="24">
        <v>30</v>
      </c>
      <c r="C162" s="24">
        <v>0</v>
      </c>
      <c r="D162" s="25" t="s">
        <v>31</v>
      </c>
      <c r="E162" s="24">
        <v>923</v>
      </c>
      <c r="F162" s="24">
        <v>80060</v>
      </c>
      <c r="G162" s="24">
        <v>880</v>
      </c>
      <c r="H162" s="17"/>
      <c r="I162" s="15">
        <f t="shared" si="24"/>
        <v>0</v>
      </c>
      <c r="J162" s="15">
        <f t="shared" si="24"/>
        <v>0</v>
      </c>
      <c r="K162" s="15">
        <f t="shared" si="24"/>
        <v>0</v>
      </c>
    </row>
    <row r="163" spans="1:12" ht="15.75" hidden="1" x14ac:dyDescent="0.2">
      <c r="A163" s="22"/>
      <c r="B163" s="17"/>
      <c r="C163" s="17"/>
      <c r="D163" s="26"/>
      <c r="E163" s="17"/>
      <c r="F163" s="17"/>
      <c r="G163" s="17"/>
      <c r="H163" s="17">
        <v>290</v>
      </c>
      <c r="I163" s="15">
        <v>0</v>
      </c>
      <c r="J163" s="15">
        <v>0</v>
      </c>
      <c r="K163" s="15">
        <v>0</v>
      </c>
    </row>
    <row r="164" spans="1:12" ht="15.75" x14ac:dyDescent="0.2">
      <c r="A164" s="28" t="s">
        <v>47</v>
      </c>
      <c r="B164" s="37">
        <v>30</v>
      </c>
      <c r="C164" s="37">
        <v>0</v>
      </c>
      <c r="D164" s="37" t="s">
        <v>31</v>
      </c>
      <c r="E164" s="37">
        <v>923</v>
      </c>
      <c r="F164" s="37">
        <v>80080</v>
      </c>
      <c r="G164" s="37"/>
      <c r="H164" s="37"/>
      <c r="I164" s="37"/>
      <c r="J164" s="37">
        <f>J165</f>
        <v>30168</v>
      </c>
      <c r="K164" s="37">
        <f>K165</f>
        <v>61358</v>
      </c>
    </row>
    <row r="165" spans="1:12" ht="15.75" x14ac:dyDescent="0.2">
      <c r="A165" s="23" t="s">
        <v>2</v>
      </c>
      <c r="B165" s="24">
        <v>30</v>
      </c>
      <c r="C165" s="24">
        <v>0</v>
      </c>
      <c r="D165" s="25" t="s">
        <v>31</v>
      </c>
      <c r="E165" s="24">
        <v>923</v>
      </c>
      <c r="F165" s="24">
        <v>80080</v>
      </c>
      <c r="G165" s="24">
        <v>800</v>
      </c>
      <c r="H165" s="17"/>
      <c r="I165" s="15"/>
      <c r="J165" s="15">
        <f>J166</f>
        <v>30168</v>
      </c>
      <c r="K165" s="15">
        <f>K166</f>
        <v>61358</v>
      </c>
    </row>
    <row r="166" spans="1:12" ht="15.75" x14ac:dyDescent="0.2">
      <c r="A166" s="23" t="s">
        <v>33</v>
      </c>
      <c r="B166" s="24">
        <v>30</v>
      </c>
      <c r="C166" s="24">
        <v>0</v>
      </c>
      <c r="D166" s="25" t="s">
        <v>31</v>
      </c>
      <c r="E166" s="24">
        <v>923</v>
      </c>
      <c r="F166" s="24">
        <v>80080</v>
      </c>
      <c r="G166" s="24">
        <v>870</v>
      </c>
      <c r="H166" s="17"/>
      <c r="I166" s="15"/>
      <c r="J166" s="15">
        <v>30168</v>
      </c>
      <c r="K166" s="15">
        <v>61358</v>
      </c>
    </row>
    <row r="167" spans="1:12" ht="21.75" customHeight="1" x14ac:dyDescent="0.2">
      <c r="A167" s="34" t="s">
        <v>26</v>
      </c>
      <c r="B167" s="34"/>
      <c r="C167" s="34"/>
      <c r="D167" s="34"/>
      <c r="E167" s="34"/>
      <c r="F167" s="34"/>
      <c r="G167" s="34"/>
      <c r="H167" s="43"/>
      <c r="I167" s="34">
        <f>I10+I150</f>
        <v>2869176.52</v>
      </c>
      <c r="J167" s="34">
        <f>J10+J150</f>
        <v>2541847</v>
      </c>
      <c r="K167" s="34">
        <f>K10+K150</f>
        <v>2642217</v>
      </c>
      <c r="L167">
        <f>SUM(L44:L149)</f>
        <v>1292755.8999999999</v>
      </c>
    </row>
    <row r="173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78740157480314965" bottom="0.59055118110236227" header="0.11811023622047245" footer="0.11811023622047245"/>
  <pageSetup paperSize="9" scale="63" orientation="portrait" verticalDpi="0" r:id="rId1"/>
  <colBreaks count="1" manualBreakCount="1">
    <brk id="11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2021-02-11T14:19:20Z</dcterms:modified>
</cp:coreProperties>
</file>