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<sst xmlns="http://schemas.openxmlformats.org/spreadsheetml/2006/main" count="395" uniqueCount="107">
  <si>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</si>
  <si>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</si>
  <si>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</si>
  <si>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</si>
  <si>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</si>
  <si>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</si>
  <si>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</si>
  <si>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</si>
  <si>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</si>
  <si>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>852</t>
  </si>
  <si>
    <t xml:space="preserve">          Оценка имущества, признание прав и регулирование отношений муниципальной собственности</t>
  </si>
  <si>
    <t xml:space="preserve">          Содержание имущества муниципальной казны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</si>
  <si>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</si>
  <si>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</si>
  <si>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
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</si>
  <si>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</si>
  <si>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</si>
  <si>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</si>
  <si>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</si>
  <si>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</si>
  <si>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</si>
  <si>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</si>
  <si>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</si>
  <si>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</si>
  <si>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</si>
  <si>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</si>
  <si>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</si>
  <si>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</si>
  <si>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</si>
  <si>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КУЛЬТУРА  И КИНЕМАТОГРАФИЯ</t>
  </si>
  <si>
    <t xml:space="preserve">        Культура</t>
  </si>
  <si>
    <t xml:space="preserve">          Предоставление мер социальной поддержки по оплате жилья и коммунальных услуг отдельным категориям граждан. работающих в учреждениях культуры. находящихся в сельской местности или в поселках городского типа на территории Брянской области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</si>
  <si>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</si>
  <si>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</si>
  <si>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</si>
  <si>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</si>
  <si>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</si>
  <si>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</si>
  <si>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</si>
  <si>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</si>
  <si>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</si>
  <si>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</si>
  <si>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</si>
  <si>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</si>
  <si>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</si>
  <si>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</si>
  <si>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</si>
  <si>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</si>
  <si>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</si>
  <si>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</si>
  <si>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</si>
  <si>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</si>
  <si>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</si>
  <si>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</si>
  <si>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</si>
  <si>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</si>
  <si>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</si>
  <si>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</si>
  <si>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</si>
  <si>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Приложение №2</t>
  </si>
  <si>
    <t>Расходы бюджета Жирятинского сельского поселения по разделам,подразделам,</t>
  </si>
  <si>
    <t>Кассовое исполнение за 9 месяцев 2014 года</t>
  </si>
  <si>
    <t>Процент кассового исполнения к уточненным назначениям</t>
  </si>
  <si>
    <t>Комплексное социально-экономическое развитие Жирятинского сельского поселения (2015-2017 годы)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</si>
  <si>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</si>
  <si>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</si>
  <si>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</si>
  <si>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</si>
  <si>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</si>
  <si>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</si>
  <si>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</si>
  <si>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</si>
  <si>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</si>
  <si>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</si>
  <si>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</si>
  <si>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</si>
  <si>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</si>
  <si>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</si>
  <si>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</si>
  <si>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</si>
  <si>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</si>
  <si>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сельского поселения за 1 квартал 2016 года</t>
  </si>
  <si>
    <t>Уточненная бюджетная поспись на 2016 год</t>
  </si>
  <si>
    <t>Утверждено на 2016 год</t>
  </si>
  <si>
    <t>Кассовое исполнение за 1 квартал 2016 года</t>
  </si>
  <si>
    <t>Уплата налогов (текущие расходы)</t>
  </si>
  <si>
    <t>853</t>
  </si>
  <si>
    <t>Прочие расходы (кроме уплаты налогов) (текущие расходы)</t>
  </si>
  <si>
    <t>2500000000</t>
  </si>
  <si>
    <t>2501010130</t>
  </si>
  <si>
    <t>2501017400</t>
  </si>
  <si>
    <t>2501017580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</si>
  <si>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</si>
  <si>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</si>
  <si>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</si>
  <si>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</si>
  <si>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</si>
  <si>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</si>
  <si>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</si>
  <si>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2501014210</t>
  </si>
  <si>
    <t>2501015930</t>
  </si>
  <si>
    <t>2501016510</t>
  </si>
  <si>
    <t>целевым статьям (муниципальным программам  и непрограмным направлениям деятельности),</t>
  </si>
  <si>
    <t>группам (группам и подгруппам) видов расходов класификации расходов бюджета</t>
  </si>
  <si>
    <t>Уточненная бюджетная роспись на 2016 год</t>
  </si>
  <si>
    <t xml:space="preserve"> за 1 квартал 2016 года</t>
  </si>
  <si>
    <t>от "18" апреля 2016 года № с-19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</si>
</sst>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0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showGridLines="0" tabSelected="1" zoomScalePageLayoutView="0" workbookViewId="0" topLeftCell="A1">
      <pane ySplit="15" topLeftCell="A103" activePane="bottomLeft" state="frozen"/>
      <selection pane="topLeft" activeCell="A1" sqref="A1"/>
      <selection pane="bottomLeft" activeCell="AP15" sqref="AP15"/>
    </sheetView>
  </sheetViews>
  <sheetFormatPr defaultColWidth="9.00390625" defaultRowHeight="12.75" outlineLevelRow="4"/>
  <cols>
    <col min="1" max="1" width="31.00390625" style="0" customWidth="1"/>
    <col min="2" max="2" width="6.25390625" style="0" customWidth="1"/>
    <col min="3" max="3" width="6.00390625" style="0" customWidth="1"/>
    <col min="4" max="4" width="11.625" style="0" customWidth="1"/>
    <col min="5" max="5" width="5.75390625" style="0" customWidth="1"/>
    <col min="6" max="9" width="11.125" style="0" hidden="1" customWidth="1"/>
    <col min="10" max="10" width="13.625" style="0" hidden="1" customWidth="1"/>
    <col min="11" max="11" width="14.75390625" style="0" hidden="1" customWidth="1"/>
    <col min="12" max="12" width="12.875" style="0" customWidth="1"/>
    <col min="13" max="25" width="11.75390625" style="0" hidden="1" customWidth="1"/>
    <col min="26" max="26" width="0.2421875" style="0" hidden="1" customWidth="1"/>
    <col min="27" max="27" width="13.375" style="0" hidden="1" customWidth="1"/>
    <col min="28" max="28" width="13.375" style="0" customWidth="1"/>
    <col min="29" max="29" width="11.75390625" style="0" customWidth="1"/>
    <col min="30" max="30" width="11.75390625" style="0" hidden="1" customWidth="1"/>
    <col min="31" max="31" width="0.12890625" style="0" hidden="1" customWidth="1"/>
    <col min="32" max="32" width="14.75390625" style="0" hidden="1" customWidth="1"/>
    <col min="33" max="33" width="7.875" style="0" customWidth="1"/>
    <col min="34" max="35" width="11.75390625" style="0" hidden="1" customWidth="1"/>
    <col min="36" max="36" width="0.875" style="0" hidden="1" customWidth="1"/>
    <col min="37" max="37" width="3.375" style="0" customWidth="1"/>
  </cols>
  <sheetData>
    <row r="1" spans="1:37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"/>
      <c r="AI1" s="1"/>
      <c r="AJ1" s="1"/>
      <c r="AK1" s="1"/>
    </row>
    <row r="2" spans="1:37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35" t="s">
        <v>59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1"/>
      <c r="AI2" s="1"/>
      <c r="AJ2" s="1"/>
      <c r="AK2" s="1"/>
    </row>
    <row r="3" spans="1:37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5" t="s">
        <v>57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12"/>
      <c r="AI3" s="2"/>
      <c r="AJ3" s="3"/>
      <c r="AK3" s="3"/>
    </row>
    <row r="4" spans="1:37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8" t="s">
        <v>58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12"/>
      <c r="AI4" s="2"/>
      <c r="AJ4" s="3"/>
      <c r="AK4" s="3"/>
    </row>
    <row r="5" spans="1:37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5" t="s">
        <v>81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12"/>
      <c r="AI5" s="2"/>
      <c r="AJ5" s="3"/>
      <c r="AK5" s="3"/>
    </row>
    <row r="6" spans="1:37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5" t="s">
        <v>106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12"/>
      <c r="AI6" s="2"/>
      <c r="AJ6" s="3"/>
      <c r="AK6" s="3"/>
    </row>
    <row r="7" spans="1:37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2"/>
      <c r="AJ7" s="3"/>
      <c r="AK7" s="3"/>
    </row>
    <row r="8" spans="1:37" ht="15.75">
      <c r="A8" s="36" t="s">
        <v>60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"/>
      <c r="AJ8" s="3"/>
      <c r="AK8" s="3"/>
    </row>
    <row r="9" spans="1:37" ht="15.75">
      <c r="A9" s="36" t="s">
        <v>102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16"/>
      <c r="AI9" s="3"/>
      <c r="AJ9" s="3"/>
      <c r="AK9" s="3"/>
    </row>
    <row r="10" spans="1:37" ht="15.75">
      <c r="A10" s="36" t="s">
        <v>103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16"/>
      <c r="AI10" s="3"/>
      <c r="AJ10" s="3"/>
      <c r="AK10" s="3"/>
    </row>
    <row r="11" spans="1:37" ht="15.75">
      <c r="A11" s="36" t="s">
        <v>105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16"/>
      <c r="AI11" s="3"/>
      <c r="AJ11" s="3"/>
      <c r="AK11" s="3"/>
    </row>
    <row r="12" spans="1:37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39" t="s">
        <v>42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22"/>
    </row>
    <row r="14" spans="1:37" ht="12.75" customHeight="1">
      <c r="A14" s="27" t="s">
        <v>0</v>
      </c>
      <c r="B14" s="27" t="s">
        <v>43</v>
      </c>
      <c r="C14" s="27" t="s">
        <v>44</v>
      </c>
      <c r="D14" s="27" t="s">
        <v>45</v>
      </c>
      <c r="E14" s="27" t="s">
        <v>46</v>
      </c>
      <c r="F14" s="27" t="s">
        <v>1</v>
      </c>
      <c r="G14" s="27" t="s">
        <v>1</v>
      </c>
      <c r="H14" s="27" t="s">
        <v>1</v>
      </c>
      <c r="I14" s="27" t="s">
        <v>1</v>
      </c>
      <c r="J14" s="27" t="s">
        <v>1</v>
      </c>
      <c r="K14" s="27" t="s">
        <v>1</v>
      </c>
      <c r="L14" s="27" t="s">
        <v>83</v>
      </c>
      <c r="M14" s="17" t="s">
        <v>61</v>
      </c>
      <c r="N14" s="17"/>
      <c r="O14" s="17" t="s">
        <v>62</v>
      </c>
      <c r="P14" s="27" t="s">
        <v>1</v>
      </c>
      <c r="Q14" s="27" t="s">
        <v>1</v>
      </c>
      <c r="R14" s="27" t="s">
        <v>1</v>
      </c>
      <c r="S14" s="27" t="s">
        <v>1</v>
      </c>
      <c r="T14" s="27" t="s">
        <v>1</v>
      </c>
      <c r="U14" s="27" t="s">
        <v>1</v>
      </c>
      <c r="V14" s="27" t="s">
        <v>1</v>
      </c>
      <c r="W14" s="27" t="s">
        <v>1</v>
      </c>
      <c r="X14" s="27" t="s">
        <v>1</v>
      </c>
      <c r="Y14" s="27" t="s">
        <v>1</v>
      </c>
      <c r="Z14" s="27" t="s">
        <v>2</v>
      </c>
      <c r="AA14" s="27" t="s">
        <v>82</v>
      </c>
      <c r="AB14" s="27" t="s">
        <v>104</v>
      </c>
      <c r="AC14" s="33" t="s">
        <v>84</v>
      </c>
      <c r="AD14" s="4" t="s">
        <v>1</v>
      </c>
      <c r="AE14" s="27" t="s">
        <v>3</v>
      </c>
      <c r="AF14" s="27" t="s">
        <v>4</v>
      </c>
      <c r="AG14" s="33" t="s">
        <v>80</v>
      </c>
      <c r="AH14" s="27" t="s">
        <v>1</v>
      </c>
      <c r="AI14" s="27" t="s">
        <v>1</v>
      </c>
      <c r="AJ14" s="27" t="s">
        <v>1</v>
      </c>
      <c r="AK14" s="23"/>
    </row>
    <row r="15" spans="1:37" ht="83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/>
      <c r="N15" s="18"/>
      <c r="O15" s="1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4"/>
      <c r="AD15" s="4"/>
      <c r="AE15" s="28"/>
      <c r="AF15" s="28"/>
      <c r="AG15" s="34"/>
      <c r="AH15" s="28"/>
      <c r="AI15" s="28"/>
      <c r="AJ15" s="28"/>
      <c r="AK15" s="23"/>
    </row>
    <row r="16" spans="1:37" ht="25.5" outlineLevel="1">
      <c r="A16" s="21" t="s">
        <v>5</v>
      </c>
      <c r="B16" s="5" t="s">
        <v>47</v>
      </c>
      <c r="C16" s="5"/>
      <c r="D16" s="5"/>
      <c r="E16" s="5"/>
      <c r="F16" s="5"/>
      <c r="G16" s="5"/>
      <c r="H16" s="5"/>
      <c r="I16" s="5"/>
      <c r="J16" s="5"/>
      <c r="K16" s="6">
        <v>0</v>
      </c>
      <c r="L16" s="6">
        <f>L17</f>
        <v>301500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88385.58</v>
      </c>
      <c r="AA16" s="6">
        <f aca="true" t="shared" si="0" ref="AA16:AC17">AA17</f>
        <v>179984</v>
      </c>
      <c r="AB16" s="6">
        <f t="shared" si="0"/>
        <v>301500</v>
      </c>
      <c r="AC16" s="6">
        <f t="shared" si="0"/>
        <v>98158.7</v>
      </c>
      <c r="AD16" s="6">
        <v>88385.58</v>
      </c>
      <c r="AE16" s="6">
        <v>0</v>
      </c>
      <c r="AF16" s="6">
        <v>91598.42</v>
      </c>
      <c r="AG16" s="26">
        <v>32.56</v>
      </c>
      <c r="AH16" s="6">
        <v>0</v>
      </c>
      <c r="AI16" s="7">
        <v>0</v>
      </c>
      <c r="AJ16" s="6">
        <v>0</v>
      </c>
      <c r="AK16" s="24"/>
    </row>
    <row r="17" spans="1:37" ht="25.5" outlineLevel="2">
      <c r="A17" s="21" t="s">
        <v>6</v>
      </c>
      <c r="B17" s="5" t="s">
        <v>47</v>
      </c>
      <c r="C17" s="5" t="s">
        <v>48</v>
      </c>
      <c r="D17" s="5"/>
      <c r="E17" s="5"/>
      <c r="F17" s="5"/>
      <c r="G17" s="5"/>
      <c r="H17" s="5"/>
      <c r="I17" s="5"/>
      <c r="J17" s="5"/>
      <c r="K17" s="6">
        <v>0</v>
      </c>
      <c r="L17" s="6">
        <f>L18</f>
        <v>301500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88385.58</v>
      </c>
      <c r="AA17" s="6">
        <f t="shared" si="0"/>
        <v>179984</v>
      </c>
      <c r="AB17" s="6">
        <f t="shared" si="0"/>
        <v>301500</v>
      </c>
      <c r="AC17" s="6">
        <f t="shared" si="0"/>
        <v>98158.7</v>
      </c>
      <c r="AD17" s="6">
        <v>88385.58</v>
      </c>
      <c r="AE17" s="6">
        <v>0</v>
      </c>
      <c r="AF17" s="6">
        <v>91598.42</v>
      </c>
      <c r="AG17" s="26">
        <v>32.56</v>
      </c>
      <c r="AH17" s="6">
        <v>0</v>
      </c>
      <c r="AI17" s="7">
        <v>0</v>
      </c>
      <c r="AJ17" s="6">
        <v>0</v>
      </c>
      <c r="AK17" s="24"/>
    </row>
    <row r="18" spans="1:37" ht="51" outlineLevel="2">
      <c r="A18" s="21" t="s">
        <v>63</v>
      </c>
      <c r="B18" s="5" t="s">
        <v>47</v>
      </c>
      <c r="C18" s="5" t="s">
        <v>48</v>
      </c>
      <c r="D18" s="5" t="s">
        <v>88</v>
      </c>
      <c r="E18" s="5"/>
      <c r="F18" s="5"/>
      <c r="G18" s="5"/>
      <c r="H18" s="5"/>
      <c r="I18" s="5"/>
      <c r="J18" s="5"/>
      <c r="K18" s="6"/>
      <c r="L18" s="6">
        <f>L19+L27+L31</f>
        <v>301500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88385.58</v>
      </c>
      <c r="AA18" s="6">
        <f>AA19+AA27+AA31</f>
        <v>179984</v>
      </c>
      <c r="AB18" s="6">
        <f>AB19+AB27+AB31</f>
        <v>301500</v>
      </c>
      <c r="AC18" s="6">
        <f>AC31</f>
        <v>98158.7</v>
      </c>
      <c r="AD18" s="6">
        <v>88385.58</v>
      </c>
      <c r="AE18" s="6">
        <v>0</v>
      </c>
      <c r="AF18" s="6">
        <v>91598.42</v>
      </c>
      <c r="AG18" s="26">
        <v>32.56</v>
      </c>
      <c r="AH18" s="6"/>
      <c r="AI18" s="7"/>
      <c r="AJ18" s="6"/>
      <c r="AK18" s="24"/>
    </row>
    <row r="19" spans="1:37" ht="38.25" outlineLevel="3">
      <c r="A19" s="21" t="s">
        <v>7</v>
      </c>
      <c r="B19" s="5" t="s">
        <v>47</v>
      </c>
      <c r="C19" s="5" t="s">
        <v>48</v>
      </c>
      <c r="D19" s="5" t="s">
        <v>89</v>
      </c>
      <c r="E19" s="5"/>
      <c r="F19" s="5"/>
      <c r="G19" s="5"/>
      <c r="H19" s="5"/>
      <c r="I19" s="5"/>
      <c r="J19" s="5"/>
      <c r="K19" s="6">
        <v>0</v>
      </c>
      <c r="L19" s="6">
        <f>L20+L23</f>
        <v>36500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3500</v>
      </c>
      <c r="AA19" s="6">
        <f>AA20+AA23</f>
        <v>31410</v>
      </c>
      <c r="AB19" s="6">
        <f>AB20+AB23</f>
        <v>36500</v>
      </c>
      <c r="AC19" s="6">
        <f>AC20+AC23</f>
        <v>0</v>
      </c>
      <c r="AD19" s="6">
        <v>3500</v>
      </c>
      <c r="AE19" s="6">
        <v>0</v>
      </c>
      <c r="AF19" s="6">
        <v>27910</v>
      </c>
      <c r="AG19" s="26">
        <f aca="true" t="shared" si="1" ref="AG19:AG47">AC19/AA19*100</f>
        <v>0</v>
      </c>
      <c r="AH19" s="6">
        <v>0</v>
      </c>
      <c r="AI19" s="7">
        <v>0</v>
      </c>
      <c r="AJ19" s="6">
        <v>0</v>
      </c>
      <c r="AK19" s="24"/>
    </row>
    <row r="20" spans="1:37" ht="47.25" outlineLevel="3">
      <c r="A20" s="20" t="s">
        <v>64</v>
      </c>
      <c r="B20" s="5" t="s">
        <v>47</v>
      </c>
      <c r="C20" s="5" t="s">
        <v>48</v>
      </c>
      <c r="D20" s="5" t="s">
        <v>89</v>
      </c>
      <c r="E20" s="5" t="s">
        <v>66</v>
      </c>
      <c r="F20" s="5"/>
      <c r="G20" s="5"/>
      <c r="H20" s="5"/>
      <c r="I20" s="5"/>
      <c r="J20" s="5"/>
      <c r="K20" s="6"/>
      <c r="L20" s="6">
        <v>30000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f aca="true" t="shared" si="2" ref="AA20:AC21">AA21</f>
        <v>25910</v>
      </c>
      <c r="AB20" s="6">
        <f t="shared" si="2"/>
        <v>30000</v>
      </c>
      <c r="AC20" s="6">
        <f t="shared" si="2"/>
        <v>0</v>
      </c>
      <c r="AD20" s="6"/>
      <c r="AE20" s="6"/>
      <c r="AF20" s="6"/>
      <c r="AG20" s="26">
        <f t="shared" si="1"/>
        <v>0</v>
      </c>
      <c r="AH20" s="6"/>
      <c r="AI20" s="7"/>
      <c r="AJ20" s="6"/>
      <c r="AK20" s="24"/>
    </row>
    <row r="21" spans="1:37" ht="47.25" outlineLevel="3">
      <c r="A21" s="20" t="s">
        <v>65</v>
      </c>
      <c r="B21" s="5" t="s">
        <v>47</v>
      </c>
      <c r="C21" s="5" t="s">
        <v>48</v>
      </c>
      <c r="D21" s="5" t="s">
        <v>89</v>
      </c>
      <c r="E21" s="5" t="s">
        <v>67</v>
      </c>
      <c r="F21" s="5"/>
      <c r="G21" s="5"/>
      <c r="H21" s="5"/>
      <c r="I21" s="5"/>
      <c r="J21" s="5"/>
      <c r="K21" s="6"/>
      <c r="L21" s="6">
        <v>30000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f t="shared" si="2"/>
        <v>25910</v>
      </c>
      <c r="AB21" s="6">
        <f t="shared" si="2"/>
        <v>30000</v>
      </c>
      <c r="AC21" s="6">
        <f t="shared" si="2"/>
        <v>0</v>
      </c>
      <c r="AD21" s="6"/>
      <c r="AE21" s="6"/>
      <c r="AF21" s="6"/>
      <c r="AG21" s="26">
        <f t="shared" si="1"/>
        <v>0</v>
      </c>
      <c r="AH21" s="6"/>
      <c r="AI21" s="7"/>
      <c r="AJ21" s="6"/>
      <c r="AK21" s="24"/>
    </row>
    <row r="22" spans="1:37" ht="51" outlineLevel="4">
      <c r="A22" s="21" t="s">
        <v>74</v>
      </c>
      <c r="B22" s="5" t="s">
        <v>47</v>
      </c>
      <c r="C22" s="5" t="s">
        <v>48</v>
      </c>
      <c r="D22" s="5" t="s">
        <v>89</v>
      </c>
      <c r="E22" s="5" t="s">
        <v>8</v>
      </c>
      <c r="F22" s="5"/>
      <c r="G22" s="5"/>
      <c r="H22" s="5"/>
      <c r="I22" s="5"/>
      <c r="J22" s="5"/>
      <c r="K22" s="6">
        <v>0</v>
      </c>
      <c r="L22" s="6"/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3500</v>
      </c>
      <c r="AA22" s="6">
        <v>25910</v>
      </c>
      <c r="AB22" s="6">
        <v>30000</v>
      </c>
      <c r="AC22" s="6">
        <v>0</v>
      </c>
      <c r="AD22" s="6">
        <v>3500</v>
      </c>
      <c r="AE22" s="6">
        <v>0</v>
      </c>
      <c r="AF22" s="6">
        <v>22410</v>
      </c>
      <c r="AG22" s="26">
        <f t="shared" si="1"/>
        <v>0</v>
      </c>
      <c r="AH22" s="6">
        <v>0</v>
      </c>
      <c r="AI22" s="7">
        <v>0</v>
      </c>
      <c r="AJ22" s="6">
        <v>0</v>
      </c>
      <c r="AK22" s="24"/>
    </row>
    <row r="23" spans="1:37" ht="31.5" outlineLevel="4">
      <c r="A23" s="20" t="s">
        <v>68</v>
      </c>
      <c r="B23" s="5" t="s">
        <v>47</v>
      </c>
      <c r="C23" s="5" t="s">
        <v>48</v>
      </c>
      <c r="D23" s="5" t="s">
        <v>89</v>
      </c>
      <c r="E23" s="5" t="s">
        <v>69</v>
      </c>
      <c r="F23" s="5"/>
      <c r="G23" s="5"/>
      <c r="H23" s="5"/>
      <c r="I23" s="5"/>
      <c r="J23" s="5"/>
      <c r="K23" s="6"/>
      <c r="L23" s="6">
        <f>L24</f>
        <v>6500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f>AA24</f>
        <v>5500</v>
      </c>
      <c r="AB23" s="6">
        <f>AB24</f>
        <v>6500</v>
      </c>
      <c r="AC23" s="6">
        <f>AC24</f>
        <v>0</v>
      </c>
      <c r="AD23" s="6"/>
      <c r="AE23" s="6"/>
      <c r="AF23" s="6"/>
      <c r="AG23" s="26">
        <f t="shared" si="1"/>
        <v>0</v>
      </c>
      <c r="AH23" s="6"/>
      <c r="AI23" s="7"/>
      <c r="AJ23" s="6"/>
      <c r="AK23" s="24"/>
    </row>
    <row r="24" spans="1:37" ht="25.5" outlineLevel="4">
      <c r="A24" s="21" t="s">
        <v>71</v>
      </c>
      <c r="B24" s="5" t="s">
        <v>47</v>
      </c>
      <c r="C24" s="5" t="s">
        <v>48</v>
      </c>
      <c r="D24" s="5" t="s">
        <v>89</v>
      </c>
      <c r="E24" s="5" t="s">
        <v>70</v>
      </c>
      <c r="F24" s="5"/>
      <c r="G24" s="5"/>
      <c r="H24" s="5"/>
      <c r="I24" s="5"/>
      <c r="J24" s="5"/>
      <c r="K24" s="6"/>
      <c r="L24" s="6">
        <f>L25+L26</f>
        <v>6500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f>AA25</f>
        <v>5500</v>
      </c>
      <c r="AB24" s="6">
        <f>AB25+AB26</f>
        <v>6500</v>
      </c>
      <c r="AC24" s="6">
        <f>AC25+AC26</f>
        <v>0</v>
      </c>
      <c r="AD24" s="6"/>
      <c r="AE24" s="6"/>
      <c r="AF24" s="6"/>
      <c r="AG24" s="26">
        <f t="shared" si="1"/>
        <v>0</v>
      </c>
      <c r="AH24" s="6"/>
      <c r="AI24" s="7"/>
      <c r="AJ24" s="6"/>
      <c r="AK24" s="24"/>
    </row>
    <row r="25" spans="1:37" ht="12.75" outlineLevel="4">
      <c r="A25" s="21" t="s">
        <v>85</v>
      </c>
      <c r="B25" s="5" t="s">
        <v>47</v>
      </c>
      <c r="C25" s="5" t="s">
        <v>48</v>
      </c>
      <c r="D25" s="5" t="s">
        <v>89</v>
      </c>
      <c r="E25" s="5" t="s">
        <v>9</v>
      </c>
      <c r="F25" s="5"/>
      <c r="G25" s="5"/>
      <c r="H25" s="5"/>
      <c r="I25" s="5"/>
      <c r="J25" s="5"/>
      <c r="K25" s="6">
        <v>0</v>
      </c>
      <c r="L25" s="6">
        <v>2500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5500</v>
      </c>
      <c r="AB25" s="6">
        <v>2500</v>
      </c>
      <c r="AC25" s="6">
        <f>AC26</f>
        <v>0</v>
      </c>
      <c r="AD25" s="6">
        <v>0</v>
      </c>
      <c r="AE25" s="6">
        <v>0</v>
      </c>
      <c r="AF25" s="6">
        <v>5500</v>
      </c>
      <c r="AG25" s="26">
        <f t="shared" si="1"/>
        <v>0</v>
      </c>
      <c r="AH25" s="6">
        <v>0</v>
      </c>
      <c r="AI25" s="7">
        <v>0</v>
      </c>
      <c r="AJ25" s="6">
        <v>0</v>
      </c>
      <c r="AK25" s="24"/>
    </row>
    <row r="26" spans="1:37" ht="25.5" outlineLevel="4">
      <c r="A26" s="21" t="s">
        <v>87</v>
      </c>
      <c r="B26" s="5" t="s">
        <v>47</v>
      </c>
      <c r="C26" s="5" t="s">
        <v>48</v>
      </c>
      <c r="D26" s="5" t="s">
        <v>89</v>
      </c>
      <c r="E26" s="5" t="s">
        <v>86</v>
      </c>
      <c r="F26" s="5"/>
      <c r="G26" s="5"/>
      <c r="H26" s="5"/>
      <c r="I26" s="5"/>
      <c r="J26" s="5"/>
      <c r="K26" s="6"/>
      <c r="L26" s="6">
        <v>4000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4000</v>
      </c>
      <c r="AC26" s="6">
        <v>0</v>
      </c>
      <c r="AD26" s="6"/>
      <c r="AE26" s="6"/>
      <c r="AF26" s="6"/>
      <c r="AG26" s="26"/>
      <c r="AH26" s="6"/>
      <c r="AI26" s="7"/>
      <c r="AJ26" s="6"/>
      <c r="AK26" s="24"/>
    </row>
    <row r="27" spans="1:37" ht="38.25" outlineLevel="3">
      <c r="A27" s="21" t="s">
        <v>10</v>
      </c>
      <c r="B27" s="5" t="s">
        <v>47</v>
      </c>
      <c r="C27" s="5" t="s">
        <v>48</v>
      </c>
      <c r="D27" s="5" t="s">
        <v>90</v>
      </c>
      <c r="E27" s="5"/>
      <c r="F27" s="5"/>
      <c r="G27" s="5"/>
      <c r="H27" s="5"/>
      <c r="I27" s="5"/>
      <c r="J27" s="5"/>
      <c r="K27" s="6">
        <v>0</v>
      </c>
      <c r="L27" s="6">
        <v>30000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8000</v>
      </c>
      <c r="AA27" s="6">
        <f aca="true" t="shared" si="3" ref="AA27:AC29">AA28</f>
        <v>13000</v>
      </c>
      <c r="AB27" s="6">
        <f>AB28</f>
        <v>30000</v>
      </c>
      <c r="AC27" s="6">
        <f t="shared" si="3"/>
        <v>0</v>
      </c>
      <c r="AD27" s="6">
        <v>8000</v>
      </c>
      <c r="AE27" s="6">
        <v>0</v>
      </c>
      <c r="AF27" s="6">
        <v>5000</v>
      </c>
      <c r="AG27" s="26">
        <f t="shared" si="1"/>
        <v>0</v>
      </c>
      <c r="AH27" s="6">
        <v>0</v>
      </c>
      <c r="AI27" s="7">
        <v>0</v>
      </c>
      <c r="AJ27" s="6">
        <v>0</v>
      </c>
      <c r="AK27" s="24"/>
    </row>
    <row r="28" spans="1:37" ht="47.25" outlineLevel="3">
      <c r="A28" s="20" t="s">
        <v>64</v>
      </c>
      <c r="B28" s="5" t="s">
        <v>47</v>
      </c>
      <c r="C28" s="5" t="s">
        <v>48</v>
      </c>
      <c r="D28" s="5" t="s">
        <v>90</v>
      </c>
      <c r="E28" s="5" t="s">
        <v>66</v>
      </c>
      <c r="F28" s="5"/>
      <c r="G28" s="5"/>
      <c r="H28" s="5"/>
      <c r="I28" s="5"/>
      <c r="J28" s="5"/>
      <c r="K28" s="6"/>
      <c r="L28" s="6">
        <v>30000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>
        <f t="shared" si="3"/>
        <v>13000</v>
      </c>
      <c r="AB28" s="6">
        <f>AB29</f>
        <v>30000</v>
      </c>
      <c r="AC28" s="6">
        <f t="shared" si="3"/>
        <v>0</v>
      </c>
      <c r="AD28" s="6"/>
      <c r="AE28" s="6"/>
      <c r="AF28" s="6"/>
      <c r="AG28" s="26">
        <f t="shared" si="1"/>
        <v>0</v>
      </c>
      <c r="AH28" s="6"/>
      <c r="AI28" s="7"/>
      <c r="AJ28" s="6"/>
      <c r="AK28" s="24"/>
    </row>
    <row r="29" spans="1:37" ht="47.25" outlineLevel="3">
      <c r="A29" s="20" t="s">
        <v>65</v>
      </c>
      <c r="B29" s="5" t="s">
        <v>47</v>
      </c>
      <c r="C29" s="5" t="s">
        <v>48</v>
      </c>
      <c r="D29" s="5" t="s">
        <v>90</v>
      </c>
      <c r="E29" s="5" t="s">
        <v>67</v>
      </c>
      <c r="F29" s="5"/>
      <c r="G29" s="5"/>
      <c r="H29" s="5"/>
      <c r="I29" s="5"/>
      <c r="J29" s="5"/>
      <c r="K29" s="6"/>
      <c r="L29" s="6">
        <v>30000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f t="shared" si="3"/>
        <v>13000</v>
      </c>
      <c r="AB29" s="6">
        <f>AB30</f>
        <v>30000</v>
      </c>
      <c r="AC29" s="6">
        <f t="shared" si="3"/>
        <v>0</v>
      </c>
      <c r="AD29" s="6"/>
      <c r="AE29" s="6"/>
      <c r="AF29" s="6"/>
      <c r="AG29" s="26">
        <f t="shared" si="1"/>
        <v>0</v>
      </c>
      <c r="AH29" s="6"/>
      <c r="AI29" s="7"/>
      <c r="AJ29" s="6"/>
      <c r="AK29" s="24"/>
    </row>
    <row r="30" spans="1:37" ht="51" outlineLevel="4">
      <c r="A30" s="21" t="s">
        <v>74</v>
      </c>
      <c r="B30" s="5" t="s">
        <v>47</v>
      </c>
      <c r="C30" s="5" t="s">
        <v>48</v>
      </c>
      <c r="D30" s="5" t="s">
        <v>90</v>
      </c>
      <c r="E30" s="5" t="s">
        <v>8</v>
      </c>
      <c r="F30" s="5"/>
      <c r="G30" s="5"/>
      <c r="H30" s="5"/>
      <c r="I30" s="5"/>
      <c r="J30" s="5"/>
      <c r="K30" s="6">
        <v>0</v>
      </c>
      <c r="L30" s="6"/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8000</v>
      </c>
      <c r="AA30" s="6">
        <v>13000</v>
      </c>
      <c r="AB30" s="6">
        <v>30000</v>
      </c>
      <c r="AC30" s="6">
        <v>0</v>
      </c>
      <c r="AD30" s="6">
        <v>8000</v>
      </c>
      <c r="AE30" s="6">
        <v>0</v>
      </c>
      <c r="AF30" s="6">
        <v>5000</v>
      </c>
      <c r="AG30" s="26">
        <f t="shared" si="1"/>
        <v>0</v>
      </c>
      <c r="AH30" s="6">
        <v>0</v>
      </c>
      <c r="AI30" s="7">
        <v>0</v>
      </c>
      <c r="AJ30" s="6">
        <v>0</v>
      </c>
      <c r="AK30" s="24"/>
    </row>
    <row r="31" spans="1:37" ht="25.5" outlineLevel="3">
      <c r="A31" s="21" t="s">
        <v>11</v>
      </c>
      <c r="B31" s="5" t="s">
        <v>47</v>
      </c>
      <c r="C31" s="5" t="s">
        <v>48</v>
      </c>
      <c r="D31" s="5" t="s">
        <v>91</v>
      </c>
      <c r="E31" s="5"/>
      <c r="F31" s="5"/>
      <c r="G31" s="5"/>
      <c r="H31" s="5"/>
      <c r="I31" s="5"/>
      <c r="J31" s="5"/>
      <c r="K31" s="6">
        <v>0</v>
      </c>
      <c r="L31" s="6">
        <v>235000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76885.58</v>
      </c>
      <c r="AA31" s="6">
        <f aca="true" t="shared" si="4" ref="AA31:AC33">AA32</f>
        <v>135574</v>
      </c>
      <c r="AB31" s="6">
        <f>AB32</f>
        <v>235000</v>
      </c>
      <c r="AC31" s="6">
        <f t="shared" si="4"/>
        <v>98158.7</v>
      </c>
      <c r="AD31" s="6">
        <v>76885.58</v>
      </c>
      <c r="AE31" s="6">
        <v>0</v>
      </c>
      <c r="AF31" s="6">
        <v>58688.42</v>
      </c>
      <c r="AG31" s="26">
        <v>41.77</v>
      </c>
      <c r="AH31" s="6">
        <v>0</v>
      </c>
      <c r="AI31" s="7">
        <v>0</v>
      </c>
      <c r="AJ31" s="6">
        <v>0</v>
      </c>
      <c r="AK31" s="24"/>
    </row>
    <row r="32" spans="1:37" ht="47.25" outlineLevel="3">
      <c r="A32" s="20" t="s">
        <v>64</v>
      </c>
      <c r="B32" s="5" t="s">
        <v>47</v>
      </c>
      <c r="C32" s="5" t="s">
        <v>48</v>
      </c>
      <c r="D32" s="5" t="s">
        <v>91</v>
      </c>
      <c r="E32" s="5" t="s">
        <v>66</v>
      </c>
      <c r="F32" s="5"/>
      <c r="G32" s="5"/>
      <c r="H32" s="5"/>
      <c r="I32" s="5"/>
      <c r="J32" s="5"/>
      <c r="K32" s="6"/>
      <c r="L32" s="6">
        <v>235000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f t="shared" si="4"/>
        <v>135574</v>
      </c>
      <c r="AB32" s="6">
        <f>AB33</f>
        <v>235000</v>
      </c>
      <c r="AC32" s="6">
        <f t="shared" si="4"/>
        <v>98158.7</v>
      </c>
      <c r="AD32" s="6"/>
      <c r="AE32" s="6"/>
      <c r="AF32" s="6"/>
      <c r="AG32" s="26">
        <v>41.77</v>
      </c>
      <c r="AH32" s="6"/>
      <c r="AI32" s="7"/>
      <c r="AJ32" s="6"/>
      <c r="AK32" s="24"/>
    </row>
    <row r="33" spans="1:37" ht="47.25" outlineLevel="3">
      <c r="A33" s="20" t="s">
        <v>65</v>
      </c>
      <c r="B33" s="5" t="s">
        <v>47</v>
      </c>
      <c r="C33" s="5" t="s">
        <v>48</v>
      </c>
      <c r="D33" s="5" t="s">
        <v>91</v>
      </c>
      <c r="E33" s="5" t="s">
        <v>67</v>
      </c>
      <c r="F33" s="5"/>
      <c r="G33" s="5"/>
      <c r="H33" s="5"/>
      <c r="I33" s="5"/>
      <c r="J33" s="5"/>
      <c r="K33" s="6"/>
      <c r="L33" s="6">
        <v>235000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f t="shared" si="4"/>
        <v>135574</v>
      </c>
      <c r="AB33" s="6">
        <f>AB34</f>
        <v>235000</v>
      </c>
      <c r="AC33" s="6">
        <f t="shared" si="4"/>
        <v>98158.7</v>
      </c>
      <c r="AD33" s="6"/>
      <c r="AE33" s="6"/>
      <c r="AF33" s="6"/>
      <c r="AG33" s="26">
        <v>41.77</v>
      </c>
      <c r="AH33" s="6"/>
      <c r="AI33" s="7"/>
      <c r="AJ33" s="6"/>
      <c r="AK33" s="24"/>
    </row>
    <row r="34" spans="1:37" ht="51" outlineLevel="4">
      <c r="A34" s="21" t="s">
        <v>74</v>
      </c>
      <c r="B34" s="5" t="s">
        <v>47</v>
      </c>
      <c r="C34" s="5" t="s">
        <v>48</v>
      </c>
      <c r="D34" s="5" t="s">
        <v>91</v>
      </c>
      <c r="E34" s="5" t="s">
        <v>8</v>
      </c>
      <c r="F34" s="5"/>
      <c r="G34" s="5"/>
      <c r="H34" s="5"/>
      <c r="I34" s="5"/>
      <c r="J34" s="5"/>
      <c r="K34" s="6">
        <v>0</v>
      </c>
      <c r="L34" s="6"/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76885.58</v>
      </c>
      <c r="AA34" s="6">
        <v>135574</v>
      </c>
      <c r="AB34" s="6">
        <v>235000</v>
      </c>
      <c r="AC34" s="6">
        <v>98158.7</v>
      </c>
      <c r="AD34" s="6">
        <v>76885.58</v>
      </c>
      <c r="AE34" s="6">
        <v>0</v>
      </c>
      <c r="AF34" s="6">
        <v>58688.42</v>
      </c>
      <c r="AG34" s="26">
        <v>41.77</v>
      </c>
      <c r="AH34" s="6">
        <v>0</v>
      </c>
      <c r="AI34" s="7">
        <v>0</v>
      </c>
      <c r="AJ34" s="6">
        <v>0</v>
      </c>
      <c r="AK34" s="24"/>
    </row>
    <row r="35" spans="1:37" ht="12.75" outlineLevel="1">
      <c r="A35" s="21" t="s">
        <v>12</v>
      </c>
      <c r="B35" s="5" t="s">
        <v>49</v>
      </c>
      <c r="C35" s="5"/>
      <c r="D35" s="5"/>
      <c r="E35" s="5"/>
      <c r="F35" s="5"/>
      <c r="G35" s="5"/>
      <c r="H35" s="5"/>
      <c r="I35" s="5"/>
      <c r="J35" s="5"/>
      <c r="K35" s="6">
        <v>0</v>
      </c>
      <c r="L35" s="6">
        <f>L36</f>
        <v>152429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32435.09</v>
      </c>
      <c r="AA35" s="6">
        <f aca="true" t="shared" si="5" ref="AA35:AC39">AA36</f>
        <v>129733</v>
      </c>
      <c r="AB35" s="6">
        <f>AB36</f>
        <v>152429</v>
      </c>
      <c r="AC35" s="6">
        <f t="shared" si="5"/>
        <v>32393.84</v>
      </c>
      <c r="AD35" s="6">
        <v>32435.09</v>
      </c>
      <c r="AE35" s="6">
        <v>0</v>
      </c>
      <c r="AF35" s="6">
        <v>97297.91</v>
      </c>
      <c r="AG35" s="26">
        <v>21.25</v>
      </c>
      <c r="AH35" s="6">
        <v>0</v>
      </c>
      <c r="AI35" s="7">
        <v>0</v>
      </c>
      <c r="AJ35" s="6">
        <v>0</v>
      </c>
      <c r="AK35" s="24"/>
    </row>
    <row r="36" spans="1:37" ht="25.5" outlineLevel="2">
      <c r="A36" s="21" t="s">
        <v>13</v>
      </c>
      <c r="B36" s="5" t="s">
        <v>49</v>
      </c>
      <c r="C36" s="5" t="s">
        <v>50</v>
      </c>
      <c r="D36" s="5"/>
      <c r="E36" s="5"/>
      <c r="F36" s="5"/>
      <c r="G36" s="5"/>
      <c r="H36" s="5"/>
      <c r="I36" s="5"/>
      <c r="J36" s="5"/>
      <c r="K36" s="6">
        <v>0</v>
      </c>
      <c r="L36" s="6">
        <f>L37</f>
        <v>152429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32435.09</v>
      </c>
      <c r="AA36" s="6">
        <f t="shared" si="5"/>
        <v>129733</v>
      </c>
      <c r="AB36" s="6">
        <f>AB37</f>
        <v>152429</v>
      </c>
      <c r="AC36" s="6">
        <f t="shared" si="5"/>
        <v>32393.84</v>
      </c>
      <c r="AD36" s="6">
        <v>32435.09</v>
      </c>
      <c r="AE36" s="6">
        <v>0</v>
      </c>
      <c r="AF36" s="6">
        <v>97297.91</v>
      </c>
      <c r="AG36" s="26">
        <v>21.25</v>
      </c>
      <c r="AH36" s="6">
        <v>0</v>
      </c>
      <c r="AI36" s="7">
        <v>0</v>
      </c>
      <c r="AJ36" s="6">
        <v>0</v>
      </c>
      <c r="AK36" s="24"/>
    </row>
    <row r="37" spans="1:37" ht="61.5" customHeight="1" outlineLevel="2">
      <c r="A37" s="21" t="s">
        <v>63</v>
      </c>
      <c r="B37" s="5" t="s">
        <v>49</v>
      </c>
      <c r="C37" s="5" t="s">
        <v>50</v>
      </c>
      <c r="D37" s="5" t="s">
        <v>88</v>
      </c>
      <c r="E37" s="5"/>
      <c r="F37" s="5"/>
      <c r="G37" s="5"/>
      <c r="H37" s="5"/>
      <c r="I37" s="5"/>
      <c r="J37" s="5"/>
      <c r="K37" s="6"/>
      <c r="L37" s="6">
        <f>L38</f>
        <v>152429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32435.09</v>
      </c>
      <c r="AA37" s="6">
        <f t="shared" si="5"/>
        <v>129733</v>
      </c>
      <c r="AB37" s="6">
        <f>AB38</f>
        <v>152429</v>
      </c>
      <c r="AC37" s="6">
        <f t="shared" si="5"/>
        <v>32393.84</v>
      </c>
      <c r="AD37" s="6">
        <v>32435.09</v>
      </c>
      <c r="AE37" s="6">
        <v>0</v>
      </c>
      <c r="AF37" s="6">
        <v>97297.91</v>
      </c>
      <c r="AG37" s="26">
        <v>21.25</v>
      </c>
      <c r="AH37" s="6"/>
      <c r="AI37" s="7"/>
      <c r="AJ37" s="6"/>
      <c r="AK37" s="24"/>
    </row>
    <row r="38" spans="1:37" ht="89.25" outlineLevel="3">
      <c r="A38" s="21" t="s">
        <v>14</v>
      </c>
      <c r="B38" s="5" t="s">
        <v>49</v>
      </c>
      <c r="C38" s="5" t="s">
        <v>50</v>
      </c>
      <c r="D38" s="5" t="s">
        <v>92</v>
      </c>
      <c r="E38" s="5"/>
      <c r="F38" s="5"/>
      <c r="G38" s="5"/>
      <c r="H38" s="5"/>
      <c r="I38" s="5"/>
      <c r="J38" s="5"/>
      <c r="K38" s="6">
        <v>0</v>
      </c>
      <c r="L38" s="6">
        <f>L39</f>
        <v>152429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32435.09</v>
      </c>
      <c r="AA38" s="6">
        <f t="shared" si="5"/>
        <v>129733</v>
      </c>
      <c r="AB38" s="6">
        <f>AB39</f>
        <v>152429</v>
      </c>
      <c r="AC38" s="6">
        <f t="shared" si="5"/>
        <v>32393.84</v>
      </c>
      <c r="AD38" s="6">
        <v>32435.09</v>
      </c>
      <c r="AE38" s="6">
        <v>0</v>
      </c>
      <c r="AF38" s="6">
        <v>97297.91</v>
      </c>
      <c r="AG38" s="26">
        <v>21.25</v>
      </c>
      <c r="AH38" s="6">
        <v>0</v>
      </c>
      <c r="AI38" s="7">
        <v>0</v>
      </c>
      <c r="AJ38" s="6">
        <v>0</v>
      </c>
      <c r="AK38" s="24"/>
    </row>
    <row r="39" spans="1:37" ht="12.75" outlineLevel="3">
      <c r="A39" s="21" t="s">
        <v>72</v>
      </c>
      <c r="B39" s="5" t="s">
        <v>49</v>
      </c>
      <c r="C39" s="5" t="s">
        <v>50</v>
      </c>
      <c r="D39" s="5" t="s">
        <v>92</v>
      </c>
      <c r="E39" s="5" t="s">
        <v>73</v>
      </c>
      <c r="F39" s="5"/>
      <c r="G39" s="5"/>
      <c r="H39" s="5"/>
      <c r="I39" s="5"/>
      <c r="J39" s="5"/>
      <c r="K39" s="6"/>
      <c r="L39" s="6">
        <f>L40</f>
        <v>152429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>
        <f t="shared" si="5"/>
        <v>129733</v>
      </c>
      <c r="AB39" s="6">
        <f>AB40</f>
        <v>152429</v>
      </c>
      <c r="AC39" s="6">
        <f t="shared" si="5"/>
        <v>32393.84</v>
      </c>
      <c r="AD39" s="6"/>
      <c r="AE39" s="6"/>
      <c r="AF39" s="6"/>
      <c r="AG39" s="26">
        <v>21.25</v>
      </c>
      <c r="AH39" s="6"/>
      <c r="AI39" s="7"/>
      <c r="AJ39" s="6"/>
      <c r="AK39" s="24"/>
    </row>
    <row r="40" spans="1:37" ht="25.5" outlineLevel="4">
      <c r="A40" s="21" t="s">
        <v>15</v>
      </c>
      <c r="B40" s="5" t="s">
        <v>49</v>
      </c>
      <c r="C40" s="5" t="s">
        <v>50</v>
      </c>
      <c r="D40" s="5" t="s">
        <v>92</v>
      </c>
      <c r="E40" s="5" t="s">
        <v>16</v>
      </c>
      <c r="F40" s="5"/>
      <c r="G40" s="5"/>
      <c r="H40" s="5"/>
      <c r="I40" s="5"/>
      <c r="J40" s="5"/>
      <c r="K40" s="6">
        <v>0</v>
      </c>
      <c r="L40" s="6">
        <v>152429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32435.09</v>
      </c>
      <c r="AA40" s="6">
        <v>129733</v>
      </c>
      <c r="AB40" s="6">
        <v>152429</v>
      </c>
      <c r="AC40" s="6">
        <v>32393.84</v>
      </c>
      <c r="AD40" s="6">
        <v>32435.09</v>
      </c>
      <c r="AE40" s="6">
        <v>0</v>
      </c>
      <c r="AF40" s="6">
        <v>97297.91</v>
      </c>
      <c r="AG40" s="26">
        <v>21.25</v>
      </c>
      <c r="AH40" s="6">
        <v>0</v>
      </c>
      <c r="AI40" s="7">
        <v>0</v>
      </c>
      <c r="AJ40" s="6">
        <v>0</v>
      </c>
      <c r="AK40" s="24"/>
    </row>
    <row r="41" spans="1:37" ht="51" outlineLevel="1">
      <c r="A41" s="21" t="s">
        <v>17</v>
      </c>
      <c r="B41" s="5" t="s">
        <v>50</v>
      </c>
      <c r="C41" s="5"/>
      <c r="D41" s="5"/>
      <c r="E41" s="5"/>
      <c r="F41" s="5"/>
      <c r="G41" s="5"/>
      <c r="H41" s="5"/>
      <c r="I41" s="5"/>
      <c r="J41" s="5"/>
      <c r="K41" s="6">
        <v>0</v>
      </c>
      <c r="L41" s="6">
        <v>30000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f aca="true" t="shared" si="6" ref="AA41:AB46">AA42</f>
        <v>15000</v>
      </c>
      <c r="AB41" s="6">
        <f t="shared" si="6"/>
        <v>30000</v>
      </c>
      <c r="AC41" s="6">
        <v>0</v>
      </c>
      <c r="AD41" s="6">
        <v>0</v>
      </c>
      <c r="AE41" s="6">
        <v>0</v>
      </c>
      <c r="AF41" s="6">
        <v>15000</v>
      </c>
      <c r="AG41" s="26">
        <f t="shared" si="1"/>
        <v>0</v>
      </c>
      <c r="AH41" s="6">
        <v>0</v>
      </c>
      <c r="AI41" s="7">
        <v>0</v>
      </c>
      <c r="AJ41" s="6">
        <v>0</v>
      </c>
      <c r="AK41" s="24"/>
    </row>
    <row r="42" spans="1:37" ht="63.75" outlineLevel="2">
      <c r="A42" s="21" t="s">
        <v>18</v>
      </c>
      <c r="B42" s="5" t="s">
        <v>50</v>
      </c>
      <c r="C42" s="5" t="s">
        <v>51</v>
      </c>
      <c r="D42" s="5"/>
      <c r="E42" s="5"/>
      <c r="F42" s="5"/>
      <c r="G42" s="5"/>
      <c r="H42" s="5"/>
      <c r="I42" s="5"/>
      <c r="J42" s="5"/>
      <c r="K42" s="6">
        <v>0</v>
      </c>
      <c r="L42" s="6">
        <v>30000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f t="shared" si="6"/>
        <v>15000</v>
      </c>
      <c r="AB42" s="6">
        <f t="shared" si="6"/>
        <v>30000</v>
      </c>
      <c r="AC42" s="6">
        <v>0</v>
      </c>
      <c r="AD42" s="6">
        <v>0</v>
      </c>
      <c r="AE42" s="6">
        <v>0</v>
      </c>
      <c r="AF42" s="6">
        <v>15000</v>
      </c>
      <c r="AG42" s="26">
        <f t="shared" si="1"/>
        <v>0</v>
      </c>
      <c r="AH42" s="6">
        <v>0</v>
      </c>
      <c r="AI42" s="7">
        <v>0</v>
      </c>
      <c r="AJ42" s="6">
        <v>0</v>
      </c>
      <c r="AK42" s="24"/>
    </row>
    <row r="43" spans="1:37" ht="51" outlineLevel="2">
      <c r="A43" s="21" t="s">
        <v>63</v>
      </c>
      <c r="B43" s="5" t="s">
        <v>50</v>
      </c>
      <c r="C43" s="5" t="s">
        <v>51</v>
      </c>
      <c r="D43" s="5" t="s">
        <v>88</v>
      </c>
      <c r="E43" s="5"/>
      <c r="F43" s="5"/>
      <c r="G43" s="5"/>
      <c r="H43" s="5"/>
      <c r="I43" s="5"/>
      <c r="J43" s="5"/>
      <c r="K43" s="6"/>
      <c r="L43" s="6">
        <v>30000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f t="shared" si="6"/>
        <v>15000</v>
      </c>
      <c r="AB43" s="6">
        <f t="shared" si="6"/>
        <v>30000</v>
      </c>
      <c r="AC43" s="6">
        <v>0</v>
      </c>
      <c r="AD43" s="6">
        <v>0</v>
      </c>
      <c r="AE43" s="6">
        <v>0</v>
      </c>
      <c r="AF43" s="6">
        <v>15000</v>
      </c>
      <c r="AG43" s="26">
        <f t="shared" si="1"/>
        <v>0</v>
      </c>
      <c r="AH43" s="6"/>
      <c r="AI43" s="7"/>
      <c r="AJ43" s="6"/>
      <c r="AK43" s="24"/>
    </row>
    <row r="44" spans="1:37" ht="25.5" outlineLevel="3">
      <c r="A44" s="21" t="s">
        <v>19</v>
      </c>
      <c r="B44" s="5" t="s">
        <v>50</v>
      </c>
      <c r="C44" s="5" t="s">
        <v>51</v>
      </c>
      <c r="D44" s="5" t="s">
        <v>93</v>
      </c>
      <c r="E44" s="5"/>
      <c r="F44" s="5"/>
      <c r="G44" s="5"/>
      <c r="H44" s="5"/>
      <c r="I44" s="5"/>
      <c r="J44" s="5"/>
      <c r="K44" s="6">
        <v>0</v>
      </c>
      <c r="L44" s="6">
        <v>30000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f t="shared" si="6"/>
        <v>15000</v>
      </c>
      <c r="AB44" s="6">
        <f t="shared" si="6"/>
        <v>30000</v>
      </c>
      <c r="AC44" s="6">
        <v>0</v>
      </c>
      <c r="AD44" s="6">
        <v>0</v>
      </c>
      <c r="AE44" s="6">
        <v>0</v>
      </c>
      <c r="AF44" s="6">
        <v>15000</v>
      </c>
      <c r="AG44" s="26">
        <f t="shared" si="1"/>
        <v>0</v>
      </c>
      <c r="AH44" s="6">
        <v>0</v>
      </c>
      <c r="AI44" s="7">
        <v>0</v>
      </c>
      <c r="AJ44" s="6">
        <v>0</v>
      </c>
      <c r="AK44" s="24"/>
    </row>
    <row r="45" spans="1:37" ht="47.25" outlineLevel="3">
      <c r="A45" s="20" t="s">
        <v>64</v>
      </c>
      <c r="B45" s="5" t="s">
        <v>50</v>
      </c>
      <c r="C45" s="5" t="s">
        <v>51</v>
      </c>
      <c r="D45" s="5" t="s">
        <v>93</v>
      </c>
      <c r="E45" s="5" t="s">
        <v>66</v>
      </c>
      <c r="F45" s="5"/>
      <c r="G45" s="5"/>
      <c r="H45" s="5"/>
      <c r="I45" s="5"/>
      <c r="J45" s="5"/>
      <c r="K45" s="6"/>
      <c r="L45" s="6">
        <v>30000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>
        <f t="shared" si="6"/>
        <v>15000</v>
      </c>
      <c r="AB45" s="6">
        <f t="shared" si="6"/>
        <v>30000</v>
      </c>
      <c r="AC45" s="6">
        <v>0</v>
      </c>
      <c r="AD45" s="6"/>
      <c r="AE45" s="6">
        <v>0</v>
      </c>
      <c r="AF45" s="6"/>
      <c r="AG45" s="26">
        <f t="shared" si="1"/>
        <v>0</v>
      </c>
      <c r="AH45" s="6"/>
      <c r="AI45" s="7"/>
      <c r="AJ45" s="6"/>
      <c r="AK45" s="24"/>
    </row>
    <row r="46" spans="1:37" ht="47.25" outlineLevel="3">
      <c r="A46" s="20" t="s">
        <v>65</v>
      </c>
      <c r="B46" s="5" t="s">
        <v>50</v>
      </c>
      <c r="C46" s="5" t="s">
        <v>51</v>
      </c>
      <c r="D46" s="5" t="s">
        <v>93</v>
      </c>
      <c r="E46" s="5" t="s">
        <v>67</v>
      </c>
      <c r="F46" s="5"/>
      <c r="G46" s="5"/>
      <c r="H46" s="5"/>
      <c r="I46" s="5"/>
      <c r="J46" s="5"/>
      <c r="K46" s="6"/>
      <c r="L46" s="6">
        <v>30000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>
        <f t="shared" si="6"/>
        <v>15000</v>
      </c>
      <c r="AB46" s="6">
        <f t="shared" si="6"/>
        <v>30000</v>
      </c>
      <c r="AC46" s="6">
        <v>0</v>
      </c>
      <c r="AD46" s="6"/>
      <c r="AE46" s="6"/>
      <c r="AF46" s="6"/>
      <c r="AG46" s="26">
        <f t="shared" si="1"/>
        <v>0</v>
      </c>
      <c r="AH46" s="6"/>
      <c r="AI46" s="7"/>
      <c r="AJ46" s="6"/>
      <c r="AK46" s="24"/>
    </row>
    <row r="47" spans="1:37" ht="51" outlineLevel="4">
      <c r="A47" s="21" t="s">
        <v>74</v>
      </c>
      <c r="B47" s="5" t="s">
        <v>50</v>
      </c>
      <c r="C47" s="5" t="s">
        <v>51</v>
      </c>
      <c r="D47" s="5" t="s">
        <v>93</v>
      </c>
      <c r="E47" s="5" t="s">
        <v>8</v>
      </c>
      <c r="F47" s="5"/>
      <c r="G47" s="5"/>
      <c r="H47" s="5"/>
      <c r="I47" s="5"/>
      <c r="J47" s="5"/>
      <c r="K47" s="6">
        <v>0</v>
      </c>
      <c r="L47" s="6"/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15000</v>
      </c>
      <c r="AB47" s="6">
        <v>30000</v>
      </c>
      <c r="AC47" s="6">
        <v>0</v>
      </c>
      <c r="AD47" s="6">
        <v>0</v>
      </c>
      <c r="AE47" s="6">
        <v>0</v>
      </c>
      <c r="AF47" s="6">
        <v>15000</v>
      </c>
      <c r="AG47" s="26">
        <f t="shared" si="1"/>
        <v>0</v>
      </c>
      <c r="AH47" s="6">
        <v>0</v>
      </c>
      <c r="AI47" s="7">
        <v>0</v>
      </c>
      <c r="AJ47" s="6">
        <v>0</v>
      </c>
      <c r="AK47" s="24"/>
    </row>
    <row r="48" spans="1:37" ht="25.5" outlineLevel="1">
      <c r="A48" s="21" t="s">
        <v>20</v>
      </c>
      <c r="B48" s="5" t="s">
        <v>52</v>
      </c>
      <c r="C48" s="5"/>
      <c r="D48" s="5"/>
      <c r="E48" s="5"/>
      <c r="F48" s="5"/>
      <c r="G48" s="5"/>
      <c r="H48" s="5"/>
      <c r="I48" s="5"/>
      <c r="J48" s="5"/>
      <c r="K48" s="6">
        <v>0</v>
      </c>
      <c r="L48" s="6">
        <v>660798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286790.15</v>
      </c>
      <c r="AA48" s="6">
        <v>662638</v>
      </c>
      <c r="AB48" s="6">
        <f>AB49</f>
        <v>660798</v>
      </c>
      <c r="AC48" s="6">
        <f>AC49</f>
        <v>279659.48</v>
      </c>
      <c r="AD48" s="6">
        <v>286790.15</v>
      </c>
      <c r="AE48" s="6">
        <v>0</v>
      </c>
      <c r="AF48" s="6">
        <v>375847.85</v>
      </c>
      <c r="AG48" s="26">
        <v>42.32</v>
      </c>
      <c r="AH48" s="6">
        <v>0</v>
      </c>
      <c r="AI48" s="7">
        <v>0</v>
      </c>
      <c r="AJ48" s="6">
        <v>0</v>
      </c>
      <c r="AK48" s="24"/>
    </row>
    <row r="49" spans="1:37" ht="12.75" outlineLevel="2">
      <c r="A49" s="21" t="s">
        <v>21</v>
      </c>
      <c r="B49" s="5" t="s">
        <v>52</v>
      </c>
      <c r="C49" s="5" t="s">
        <v>50</v>
      </c>
      <c r="D49" s="5"/>
      <c r="E49" s="5"/>
      <c r="F49" s="5"/>
      <c r="G49" s="5"/>
      <c r="H49" s="5"/>
      <c r="I49" s="5"/>
      <c r="J49" s="5"/>
      <c r="K49" s="6">
        <v>0</v>
      </c>
      <c r="L49" s="6">
        <v>660698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286790.15</v>
      </c>
      <c r="AA49" s="6">
        <v>662638</v>
      </c>
      <c r="AB49" s="6">
        <f>AB50</f>
        <v>660798</v>
      </c>
      <c r="AC49" s="6">
        <f>AC50</f>
        <v>279659.48</v>
      </c>
      <c r="AD49" s="6">
        <v>286790.15</v>
      </c>
      <c r="AE49" s="6">
        <v>0</v>
      </c>
      <c r="AF49" s="6">
        <v>375847.85</v>
      </c>
      <c r="AG49" s="26">
        <v>42.32</v>
      </c>
      <c r="AH49" s="6">
        <v>0</v>
      </c>
      <c r="AI49" s="7">
        <v>0</v>
      </c>
      <c r="AJ49" s="6">
        <v>0</v>
      </c>
      <c r="AK49" s="24"/>
    </row>
    <row r="50" spans="1:37" ht="51" outlineLevel="2">
      <c r="A50" s="21" t="s">
        <v>63</v>
      </c>
      <c r="B50" s="5" t="s">
        <v>52</v>
      </c>
      <c r="C50" s="5" t="s">
        <v>50</v>
      </c>
      <c r="D50" s="5" t="s">
        <v>88</v>
      </c>
      <c r="E50" s="5"/>
      <c r="F50" s="5"/>
      <c r="G50" s="5"/>
      <c r="H50" s="5"/>
      <c r="I50" s="5"/>
      <c r="J50" s="5"/>
      <c r="K50" s="6"/>
      <c r="L50" s="6">
        <v>660698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286790.15</v>
      </c>
      <c r="AA50" s="6">
        <v>662638</v>
      </c>
      <c r="AB50" s="6">
        <f>AB51+AB55+AB59+AB63</f>
        <v>660798</v>
      </c>
      <c r="AC50" s="6">
        <f>AC51+AC59</f>
        <v>279659.48</v>
      </c>
      <c r="AD50" s="6">
        <v>286790.15</v>
      </c>
      <c r="AE50" s="6">
        <v>0</v>
      </c>
      <c r="AF50" s="6">
        <v>375847.85</v>
      </c>
      <c r="AG50" s="26">
        <v>42.32</v>
      </c>
      <c r="AH50" s="6"/>
      <c r="AI50" s="7"/>
      <c r="AJ50" s="6"/>
      <c r="AK50" s="24"/>
    </row>
    <row r="51" spans="1:37" ht="12.75" outlineLevel="3">
      <c r="A51" s="21" t="s">
        <v>22</v>
      </c>
      <c r="B51" s="5" t="s">
        <v>52</v>
      </c>
      <c r="C51" s="5" t="s">
        <v>50</v>
      </c>
      <c r="D51" s="5" t="s">
        <v>94</v>
      </c>
      <c r="E51" s="5"/>
      <c r="F51" s="5"/>
      <c r="G51" s="5"/>
      <c r="H51" s="5"/>
      <c r="I51" s="5"/>
      <c r="J51" s="5"/>
      <c r="K51" s="6">
        <v>0</v>
      </c>
      <c r="L51" s="6">
        <v>475000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279567.4</v>
      </c>
      <c r="AA51" s="6">
        <v>494372</v>
      </c>
      <c r="AB51" s="6">
        <f>AB53</f>
        <v>475000</v>
      </c>
      <c r="AC51" s="6">
        <f>AC52</f>
        <v>279500.18</v>
      </c>
      <c r="AD51" s="6">
        <v>279567.4</v>
      </c>
      <c r="AE51" s="6">
        <v>0</v>
      </c>
      <c r="AF51" s="6">
        <v>214804.6</v>
      </c>
      <c r="AG51" s="26">
        <v>58.84</v>
      </c>
      <c r="AH51" s="6">
        <v>0</v>
      </c>
      <c r="AI51" s="7">
        <v>0</v>
      </c>
      <c r="AJ51" s="6">
        <v>0</v>
      </c>
      <c r="AK51" s="24"/>
    </row>
    <row r="52" spans="1:37" ht="47.25" outlineLevel="3">
      <c r="A52" s="20" t="s">
        <v>64</v>
      </c>
      <c r="B52" s="5" t="s">
        <v>52</v>
      </c>
      <c r="C52" s="5" t="s">
        <v>50</v>
      </c>
      <c r="D52" s="5" t="s">
        <v>94</v>
      </c>
      <c r="E52" s="5" t="s">
        <v>66</v>
      </c>
      <c r="F52" s="5"/>
      <c r="G52" s="5"/>
      <c r="H52" s="5"/>
      <c r="I52" s="5"/>
      <c r="J52" s="5"/>
      <c r="K52" s="6"/>
      <c r="L52" s="6">
        <v>475000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494372</v>
      </c>
      <c r="AB52" s="6">
        <f>AB53</f>
        <v>475000</v>
      </c>
      <c r="AC52" s="6">
        <f>AC53</f>
        <v>279500.18</v>
      </c>
      <c r="AD52" s="6"/>
      <c r="AE52" s="6"/>
      <c r="AF52" s="6"/>
      <c r="AG52" s="26">
        <v>58.84</v>
      </c>
      <c r="AH52" s="6"/>
      <c r="AI52" s="7"/>
      <c r="AJ52" s="6"/>
      <c r="AK52" s="24"/>
    </row>
    <row r="53" spans="1:37" ht="47.25" outlineLevel="3">
      <c r="A53" s="20" t="s">
        <v>65</v>
      </c>
      <c r="B53" s="5" t="s">
        <v>52</v>
      </c>
      <c r="C53" s="5" t="s">
        <v>50</v>
      </c>
      <c r="D53" s="5" t="s">
        <v>94</v>
      </c>
      <c r="E53" s="5" t="s">
        <v>67</v>
      </c>
      <c r="F53" s="5"/>
      <c r="G53" s="5"/>
      <c r="H53" s="5"/>
      <c r="I53" s="5"/>
      <c r="J53" s="5"/>
      <c r="K53" s="6"/>
      <c r="L53" s="6">
        <v>475000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494372</v>
      </c>
      <c r="AB53" s="6">
        <f>AB54</f>
        <v>475000</v>
      </c>
      <c r="AC53" s="6">
        <f>AC54</f>
        <v>279500.18</v>
      </c>
      <c r="AD53" s="6"/>
      <c r="AE53" s="6"/>
      <c r="AF53" s="6"/>
      <c r="AG53" s="26">
        <v>58.84</v>
      </c>
      <c r="AH53" s="6"/>
      <c r="AI53" s="7"/>
      <c r="AJ53" s="6"/>
      <c r="AK53" s="24"/>
    </row>
    <row r="54" spans="1:37" ht="51" outlineLevel="4">
      <c r="A54" s="21" t="s">
        <v>74</v>
      </c>
      <c r="B54" s="5" t="s">
        <v>52</v>
      </c>
      <c r="C54" s="5" t="s">
        <v>50</v>
      </c>
      <c r="D54" s="5" t="s">
        <v>94</v>
      </c>
      <c r="E54" s="5" t="s">
        <v>8</v>
      </c>
      <c r="F54" s="5"/>
      <c r="G54" s="5"/>
      <c r="H54" s="5"/>
      <c r="I54" s="5"/>
      <c r="J54" s="5"/>
      <c r="K54" s="6">
        <v>0</v>
      </c>
      <c r="L54" s="6"/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279567.4</v>
      </c>
      <c r="AA54" s="6">
        <v>494372</v>
      </c>
      <c r="AB54" s="6">
        <v>475000</v>
      </c>
      <c r="AC54" s="6">
        <v>279500.18</v>
      </c>
      <c r="AD54" s="6">
        <v>279567.4</v>
      </c>
      <c r="AE54" s="6">
        <v>0</v>
      </c>
      <c r="AF54" s="6">
        <v>214804.6</v>
      </c>
      <c r="AG54" s="26">
        <v>58.84</v>
      </c>
      <c r="AH54" s="6">
        <v>0</v>
      </c>
      <c r="AI54" s="7">
        <v>0</v>
      </c>
      <c r="AJ54" s="6">
        <v>0</v>
      </c>
      <c r="AK54" s="24"/>
    </row>
    <row r="55" spans="1:37" ht="12.75" outlineLevel="3">
      <c r="A55" s="21" t="s">
        <v>23</v>
      </c>
      <c r="B55" s="5" t="s">
        <v>52</v>
      </c>
      <c r="C55" s="5" t="s">
        <v>50</v>
      </c>
      <c r="D55" s="5" t="s">
        <v>95</v>
      </c>
      <c r="E55" s="5"/>
      <c r="F55" s="5"/>
      <c r="G55" s="5"/>
      <c r="H55" s="5"/>
      <c r="I55" s="5"/>
      <c r="J55" s="5"/>
      <c r="K55" s="6">
        <v>0</v>
      </c>
      <c r="L55" s="6">
        <v>87798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82236</v>
      </c>
      <c r="AB55" s="6">
        <f>AB56</f>
        <v>87798</v>
      </c>
      <c r="AC55" s="6">
        <v>0</v>
      </c>
      <c r="AD55" s="6">
        <v>0</v>
      </c>
      <c r="AE55" s="6">
        <v>0</v>
      </c>
      <c r="AF55" s="6">
        <v>82236</v>
      </c>
      <c r="AG55" s="26">
        <f aca="true" t="shared" si="7" ref="AG55:AG73">AC55/AA55*100</f>
        <v>0</v>
      </c>
      <c r="AH55" s="6">
        <v>0</v>
      </c>
      <c r="AI55" s="7">
        <v>0</v>
      </c>
      <c r="AJ55" s="6">
        <v>0</v>
      </c>
      <c r="AK55" s="24"/>
    </row>
    <row r="56" spans="1:37" ht="47.25" outlineLevel="3">
      <c r="A56" s="20" t="s">
        <v>64</v>
      </c>
      <c r="B56" s="5" t="s">
        <v>52</v>
      </c>
      <c r="C56" s="5" t="s">
        <v>50</v>
      </c>
      <c r="D56" s="5" t="s">
        <v>95</v>
      </c>
      <c r="E56" s="5" t="s">
        <v>66</v>
      </c>
      <c r="F56" s="5"/>
      <c r="G56" s="5"/>
      <c r="H56" s="5"/>
      <c r="I56" s="5"/>
      <c r="J56" s="5"/>
      <c r="K56" s="6"/>
      <c r="L56" s="6">
        <v>87798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>
        <v>82236</v>
      </c>
      <c r="AB56" s="6">
        <f>AB57</f>
        <v>87798</v>
      </c>
      <c r="AC56" s="6">
        <v>0</v>
      </c>
      <c r="AD56" s="6"/>
      <c r="AE56" s="6"/>
      <c r="AF56" s="6"/>
      <c r="AG56" s="26">
        <f t="shared" si="7"/>
        <v>0</v>
      </c>
      <c r="AH56" s="6"/>
      <c r="AI56" s="7"/>
      <c r="AJ56" s="6"/>
      <c r="AK56" s="24"/>
    </row>
    <row r="57" spans="1:37" ht="47.25" outlineLevel="3">
      <c r="A57" s="20" t="s">
        <v>65</v>
      </c>
      <c r="B57" s="5" t="s">
        <v>52</v>
      </c>
      <c r="C57" s="5" t="s">
        <v>50</v>
      </c>
      <c r="D57" s="5" t="s">
        <v>95</v>
      </c>
      <c r="E57" s="5" t="s">
        <v>67</v>
      </c>
      <c r="F57" s="5"/>
      <c r="G57" s="5"/>
      <c r="H57" s="5"/>
      <c r="I57" s="5"/>
      <c r="J57" s="5"/>
      <c r="K57" s="6"/>
      <c r="L57" s="6">
        <v>87798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>
        <v>82236</v>
      </c>
      <c r="AB57" s="6">
        <f>AB58</f>
        <v>87798</v>
      </c>
      <c r="AC57" s="6">
        <v>0</v>
      </c>
      <c r="AD57" s="6"/>
      <c r="AE57" s="6"/>
      <c r="AF57" s="6"/>
      <c r="AG57" s="26">
        <f t="shared" si="7"/>
        <v>0</v>
      </c>
      <c r="AH57" s="6"/>
      <c r="AI57" s="7"/>
      <c r="AJ57" s="6"/>
      <c r="AK57" s="24"/>
    </row>
    <row r="58" spans="1:37" ht="51" outlineLevel="4">
      <c r="A58" s="21" t="s">
        <v>74</v>
      </c>
      <c r="B58" s="5" t="s">
        <v>52</v>
      </c>
      <c r="C58" s="5" t="s">
        <v>50</v>
      </c>
      <c r="D58" s="5" t="s">
        <v>95</v>
      </c>
      <c r="E58" s="5" t="s">
        <v>8</v>
      </c>
      <c r="F58" s="5"/>
      <c r="G58" s="5"/>
      <c r="H58" s="5"/>
      <c r="I58" s="5"/>
      <c r="J58" s="5"/>
      <c r="K58" s="6">
        <v>0</v>
      </c>
      <c r="L58" s="6"/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82236</v>
      </c>
      <c r="AB58" s="6">
        <v>87798</v>
      </c>
      <c r="AC58" s="6">
        <v>0</v>
      </c>
      <c r="AD58" s="6">
        <v>0</v>
      </c>
      <c r="AE58" s="6">
        <v>0</v>
      </c>
      <c r="AF58" s="6">
        <v>82236</v>
      </c>
      <c r="AG58" s="26">
        <f t="shared" si="7"/>
        <v>0</v>
      </c>
      <c r="AH58" s="6">
        <v>0</v>
      </c>
      <c r="AI58" s="7">
        <v>0</v>
      </c>
      <c r="AJ58" s="6">
        <v>0</v>
      </c>
      <c r="AK58" s="24"/>
    </row>
    <row r="59" spans="1:37" ht="25.5" outlineLevel="3">
      <c r="A59" s="21" t="s">
        <v>24</v>
      </c>
      <c r="B59" s="5" t="s">
        <v>52</v>
      </c>
      <c r="C59" s="5" t="s">
        <v>50</v>
      </c>
      <c r="D59" s="5" t="s">
        <v>96</v>
      </c>
      <c r="E59" s="5"/>
      <c r="F59" s="5"/>
      <c r="G59" s="5"/>
      <c r="H59" s="5"/>
      <c r="I59" s="5"/>
      <c r="J59" s="5"/>
      <c r="K59" s="6">
        <v>0</v>
      </c>
      <c r="L59" s="6">
        <v>63000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3119.75</v>
      </c>
      <c r="AA59" s="6">
        <v>73000</v>
      </c>
      <c r="AB59" s="6">
        <f aca="true" t="shared" si="8" ref="AB59:AC61">AB60</f>
        <v>63000</v>
      </c>
      <c r="AC59" s="6">
        <f t="shared" si="8"/>
        <v>159.3</v>
      </c>
      <c r="AD59" s="6">
        <v>3119.75</v>
      </c>
      <c r="AE59" s="6">
        <v>0</v>
      </c>
      <c r="AF59" s="6">
        <v>69880.25</v>
      </c>
      <c r="AG59" s="26">
        <v>0.25</v>
      </c>
      <c r="AH59" s="6">
        <v>0</v>
      </c>
      <c r="AI59" s="7">
        <v>0</v>
      </c>
      <c r="AJ59" s="6">
        <v>0</v>
      </c>
      <c r="AK59" s="24"/>
    </row>
    <row r="60" spans="1:37" ht="47.25" outlineLevel="3">
      <c r="A60" s="20" t="s">
        <v>64</v>
      </c>
      <c r="B60" s="5" t="s">
        <v>52</v>
      </c>
      <c r="C60" s="5" t="s">
        <v>50</v>
      </c>
      <c r="D60" s="5" t="s">
        <v>96</v>
      </c>
      <c r="E60" s="5" t="s">
        <v>66</v>
      </c>
      <c r="F60" s="5"/>
      <c r="G60" s="5"/>
      <c r="H60" s="5"/>
      <c r="I60" s="5"/>
      <c r="J60" s="5"/>
      <c r="K60" s="6"/>
      <c r="L60" s="6">
        <v>63000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>
        <v>73000</v>
      </c>
      <c r="AB60" s="6">
        <f t="shared" si="8"/>
        <v>63000</v>
      </c>
      <c r="AC60" s="6">
        <f t="shared" si="8"/>
        <v>159.3</v>
      </c>
      <c r="AD60" s="6"/>
      <c r="AE60" s="6"/>
      <c r="AF60" s="6"/>
      <c r="AG60" s="26">
        <v>0.25</v>
      </c>
      <c r="AH60" s="6"/>
      <c r="AI60" s="7"/>
      <c r="AJ60" s="6"/>
      <c r="AK60" s="24"/>
    </row>
    <row r="61" spans="1:37" ht="47.25" outlineLevel="3">
      <c r="A61" s="20" t="s">
        <v>65</v>
      </c>
      <c r="B61" s="5" t="s">
        <v>52</v>
      </c>
      <c r="C61" s="5" t="s">
        <v>50</v>
      </c>
      <c r="D61" s="5" t="s">
        <v>96</v>
      </c>
      <c r="E61" s="5" t="s">
        <v>67</v>
      </c>
      <c r="F61" s="5"/>
      <c r="G61" s="5"/>
      <c r="H61" s="5"/>
      <c r="I61" s="5"/>
      <c r="J61" s="5"/>
      <c r="K61" s="6"/>
      <c r="L61" s="6">
        <v>63000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>
        <v>73000</v>
      </c>
      <c r="AB61" s="6">
        <f t="shared" si="8"/>
        <v>63000</v>
      </c>
      <c r="AC61" s="6">
        <f t="shared" si="8"/>
        <v>159.3</v>
      </c>
      <c r="AD61" s="6"/>
      <c r="AE61" s="6"/>
      <c r="AF61" s="6"/>
      <c r="AG61" s="26">
        <v>0.25</v>
      </c>
      <c r="AH61" s="6"/>
      <c r="AI61" s="7"/>
      <c r="AJ61" s="6"/>
      <c r="AK61" s="24"/>
    </row>
    <row r="62" spans="1:37" ht="51" outlineLevel="4">
      <c r="A62" s="21" t="s">
        <v>74</v>
      </c>
      <c r="B62" s="5" t="s">
        <v>52</v>
      </c>
      <c r="C62" s="5" t="s">
        <v>50</v>
      </c>
      <c r="D62" s="5" t="s">
        <v>96</v>
      </c>
      <c r="E62" s="5" t="s">
        <v>8</v>
      </c>
      <c r="F62" s="5"/>
      <c r="G62" s="5"/>
      <c r="H62" s="5"/>
      <c r="I62" s="5"/>
      <c r="J62" s="5"/>
      <c r="K62" s="6">
        <v>0</v>
      </c>
      <c r="L62" s="6"/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3119.75</v>
      </c>
      <c r="AA62" s="6">
        <v>73000</v>
      </c>
      <c r="AB62" s="6">
        <v>63000</v>
      </c>
      <c r="AC62" s="6">
        <v>159.3</v>
      </c>
      <c r="AD62" s="6">
        <v>3119.75</v>
      </c>
      <c r="AE62" s="6">
        <v>0</v>
      </c>
      <c r="AF62" s="6">
        <v>69880.25</v>
      </c>
      <c r="AG62" s="26">
        <v>0.25</v>
      </c>
      <c r="AH62" s="6">
        <v>0</v>
      </c>
      <c r="AI62" s="7">
        <v>0</v>
      </c>
      <c r="AJ62" s="6">
        <v>0</v>
      </c>
      <c r="AK62" s="24"/>
    </row>
    <row r="63" spans="1:37" ht="25.5" outlineLevel="3">
      <c r="A63" s="21" t="s">
        <v>25</v>
      </c>
      <c r="B63" s="5" t="s">
        <v>52</v>
      </c>
      <c r="C63" s="5" t="s">
        <v>50</v>
      </c>
      <c r="D63" s="5" t="s">
        <v>97</v>
      </c>
      <c r="E63" s="5"/>
      <c r="F63" s="5"/>
      <c r="G63" s="5"/>
      <c r="H63" s="5"/>
      <c r="I63" s="5"/>
      <c r="J63" s="5"/>
      <c r="K63" s="6">
        <v>0</v>
      </c>
      <c r="L63" s="6">
        <v>35000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4103</v>
      </c>
      <c r="AA63" s="6">
        <v>13030</v>
      </c>
      <c r="AB63" s="6">
        <f aca="true" t="shared" si="9" ref="AB63:AC65">AB64</f>
        <v>35000</v>
      </c>
      <c r="AC63" s="6">
        <f t="shared" si="9"/>
        <v>0</v>
      </c>
      <c r="AD63" s="6">
        <v>4103</v>
      </c>
      <c r="AE63" s="6">
        <v>0</v>
      </c>
      <c r="AF63" s="6">
        <v>8927</v>
      </c>
      <c r="AG63" s="26">
        <f t="shared" si="7"/>
        <v>0</v>
      </c>
      <c r="AH63" s="6">
        <v>0</v>
      </c>
      <c r="AI63" s="7">
        <v>0</v>
      </c>
      <c r="AJ63" s="6">
        <v>0</v>
      </c>
      <c r="AK63" s="24"/>
    </row>
    <row r="64" spans="1:37" ht="47.25" outlineLevel="3">
      <c r="A64" s="20" t="s">
        <v>64</v>
      </c>
      <c r="B64" s="5" t="s">
        <v>52</v>
      </c>
      <c r="C64" s="5" t="s">
        <v>50</v>
      </c>
      <c r="D64" s="5" t="s">
        <v>97</v>
      </c>
      <c r="E64" s="5" t="s">
        <v>66</v>
      </c>
      <c r="F64" s="5"/>
      <c r="G64" s="5"/>
      <c r="H64" s="5"/>
      <c r="I64" s="5"/>
      <c r="J64" s="5"/>
      <c r="K64" s="6"/>
      <c r="L64" s="6">
        <v>35000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>
        <v>13030</v>
      </c>
      <c r="AB64" s="6">
        <f t="shared" si="9"/>
        <v>35000</v>
      </c>
      <c r="AC64" s="6">
        <f t="shared" si="9"/>
        <v>0</v>
      </c>
      <c r="AD64" s="6"/>
      <c r="AE64" s="6"/>
      <c r="AF64" s="6"/>
      <c r="AG64" s="26">
        <f t="shared" si="7"/>
        <v>0</v>
      </c>
      <c r="AH64" s="6"/>
      <c r="AI64" s="7"/>
      <c r="AJ64" s="6"/>
      <c r="AK64" s="24"/>
    </row>
    <row r="65" spans="1:37" ht="47.25" outlineLevel="3">
      <c r="A65" s="20" t="s">
        <v>65</v>
      </c>
      <c r="B65" s="5" t="s">
        <v>52</v>
      </c>
      <c r="C65" s="5" t="s">
        <v>50</v>
      </c>
      <c r="D65" s="5" t="s">
        <v>97</v>
      </c>
      <c r="E65" s="5" t="s">
        <v>67</v>
      </c>
      <c r="F65" s="5"/>
      <c r="G65" s="5"/>
      <c r="H65" s="5"/>
      <c r="I65" s="5"/>
      <c r="J65" s="5"/>
      <c r="K65" s="6"/>
      <c r="L65" s="6">
        <v>35000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>
        <v>13030</v>
      </c>
      <c r="AB65" s="6">
        <f t="shared" si="9"/>
        <v>35000</v>
      </c>
      <c r="AC65" s="6">
        <f t="shared" si="9"/>
        <v>0</v>
      </c>
      <c r="AD65" s="6"/>
      <c r="AE65" s="6"/>
      <c r="AF65" s="6"/>
      <c r="AG65" s="26">
        <f t="shared" si="7"/>
        <v>0</v>
      </c>
      <c r="AH65" s="6"/>
      <c r="AI65" s="7"/>
      <c r="AJ65" s="6"/>
      <c r="AK65" s="24"/>
    </row>
    <row r="66" spans="1:37" ht="51" outlineLevel="4">
      <c r="A66" s="21" t="s">
        <v>74</v>
      </c>
      <c r="B66" s="5" t="s">
        <v>52</v>
      </c>
      <c r="C66" s="5" t="s">
        <v>50</v>
      </c>
      <c r="D66" s="5" t="s">
        <v>97</v>
      </c>
      <c r="E66" s="5" t="s">
        <v>8</v>
      </c>
      <c r="F66" s="5"/>
      <c r="G66" s="5"/>
      <c r="H66" s="5"/>
      <c r="I66" s="5"/>
      <c r="J66" s="5"/>
      <c r="K66" s="6">
        <v>0</v>
      </c>
      <c r="L66" s="6"/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4103</v>
      </c>
      <c r="AA66" s="6">
        <v>13030</v>
      </c>
      <c r="AB66" s="6">
        <v>35000</v>
      </c>
      <c r="AC66" s="6">
        <v>0</v>
      </c>
      <c r="AD66" s="6">
        <v>4103</v>
      </c>
      <c r="AE66" s="6">
        <v>0</v>
      </c>
      <c r="AF66" s="6">
        <v>8927</v>
      </c>
      <c r="AG66" s="26">
        <f t="shared" si="7"/>
        <v>0</v>
      </c>
      <c r="AH66" s="6">
        <v>0</v>
      </c>
      <c r="AI66" s="7">
        <v>0</v>
      </c>
      <c r="AJ66" s="6">
        <v>0</v>
      </c>
      <c r="AK66" s="24"/>
    </row>
    <row r="67" spans="1:37" ht="12.75" outlineLevel="1">
      <c r="A67" s="21" t="s">
        <v>26</v>
      </c>
      <c r="B67" s="5" t="s">
        <v>53</v>
      </c>
      <c r="C67" s="5"/>
      <c r="D67" s="5"/>
      <c r="E67" s="5"/>
      <c r="F67" s="5"/>
      <c r="G67" s="5"/>
      <c r="H67" s="5"/>
      <c r="I67" s="5"/>
      <c r="J67" s="5"/>
      <c r="K67" s="6">
        <v>0</v>
      </c>
      <c r="L67" s="6">
        <v>10000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15000</v>
      </c>
      <c r="AB67" s="6">
        <f aca="true" t="shared" si="10" ref="AB67:AB72">AB68</f>
        <v>10000</v>
      </c>
      <c r="AC67" s="6">
        <v>0</v>
      </c>
      <c r="AD67" s="6">
        <v>0</v>
      </c>
      <c r="AE67" s="6">
        <v>0</v>
      </c>
      <c r="AF67" s="6">
        <v>15000</v>
      </c>
      <c r="AG67" s="26">
        <f t="shared" si="7"/>
        <v>0</v>
      </c>
      <c r="AH67" s="6">
        <v>0</v>
      </c>
      <c r="AI67" s="7">
        <v>0</v>
      </c>
      <c r="AJ67" s="6">
        <v>0</v>
      </c>
      <c r="AK67" s="24"/>
    </row>
    <row r="68" spans="1:37" ht="25.5" outlineLevel="2">
      <c r="A68" s="21" t="s">
        <v>27</v>
      </c>
      <c r="B68" s="5" t="s">
        <v>53</v>
      </c>
      <c r="C68" s="5" t="s">
        <v>53</v>
      </c>
      <c r="D68" s="5"/>
      <c r="E68" s="5"/>
      <c r="F68" s="5"/>
      <c r="G68" s="5"/>
      <c r="H68" s="5"/>
      <c r="I68" s="5"/>
      <c r="J68" s="5"/>
      <c r="K68" s="6">
        <v>0</v>
      </c>
      <c r="L68" s="6">
        <v>10000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15000</v>
      </c>
      <c r="AB68" s="6">
        <f t="shared" si="10"/>
        <v>10000</v>
      </c>
      <c r="AC68" s="6">
        <v>0</v>
      </c>
      <c r="AD68" s="6">
        <v>0</v>
      </c>
      <c r="AE68" s="6">
        <v>0</v>
      </c>
      <c r="AF68" s="6">
        <v>15000</v>
      </c>
      <c r="AG68" s="26">
        <f t="shared" si="7"/>
        <v>0</v>
      </c>
      <c r="AH68" s="6">
        <v>0</v>
      </c>
      <c r="AI68" s="7">
        <v>0</v>
      </c>
      <c r="AJ68" s="6">
        <v>0</v>
      </c>
      <c r="AK68" s="24"/>
    </row>
    <row r="69" spans="1:37" ht="51" outlineLevel="2">
      <c r="A69" s="21" t="s">
        <v>63</v>
      </c>
      <c r="B69" s="5" t="s">
        <v>53</v>
      </c>
      <c r="C69" s="5" t="s">
        <v>53</v>
      </c>
      <c r="D69" s="19" t="s">
        <v>88</v>
      </c>
      <c r="E69" s="5"/>
      <c r="F69" s="5"/>
      <c r="G69" s="5"/>
      <c r="H69" s="5"/>
      <c r="I69" s="5"/>
      <c r="J69" s="5"/>
      <c r="K69" s="6">
        <v>0</v>
      </c>
      <c r="L69" s="6">
        <v>10000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15000</v>
      </c>
      <c r="AB69" s="6">
        <f t="shared" si="10"/>
        <v>10000</v>
      </c>
      <c r="AC69" s="6">
        <v>0</v>
      </c>
      <c r="AD69" s="6">
        <v>0</v>
      </c>
      <c r="AE69" s="6">
        <v>0</v>
      </c>
      <c r="AF69" s="6">
        <v>15000</v>
      </c>
      <c r="AG69" s="26">
        <f t="shared" si="7"/>
        <v>0</v>
      </c>
      <c r="AH69" s="6"/>
      <c r="AI69" s="7"/>
      <c r="AJ69" s="6"/>
      <c r="AK69" s="24"/>
    </row>
    <row r="70" spans="1:37" ht="25.5" outlineLevel="3">
      <c r="A70" s="21" t="s">
        <v>28</v>
      </c>
      <c r="B70" s="5" t="s">
        <v>53</v>
      </c>
      <c r="C70" s="5" t="s">
        <v>53</v>
      </c>
      <c r="D70" s="5" t="s">
        <v>98</v>
      </c>
      <c r="E70" s="5"/>
      <c r="F70" s="5"/>
      <c r="G70" s="5"/>
      <c r="H70" s="5"/>
      <c r="I70" s="5"/>
      <c r="J70" s="5"/>
      <c r="K70" s="6">
        <v>0</v>
      </c>
      <c r="L70" s="6">
        <v>10000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15000</v>
      </c>
      <c r="AB70" s="6">
        <f t="shared" si="10"/>
        <v>10000</v>
      </c>
      <c r="AC70" s="6">
        <v>0</v>
      </c>
      <c r="AD70" s="6">
        <v>0</v>
      </c>
      <c r="AE70" s="6">
        <v>0</v>
      </c>
      <c r="AF70" s="6">
        <v>15000</v>
      </c>
      <c r="AG70" s="26">
        <f t="shared" si="7"/>
        <v>0</v>
      </c>
      <c r="AH70" s="6">
        <v>0</v>
      </c>
      <c r="AI70" s="7">
        <v>0</v>
      </c>
      <c r="AJ70" s="6">
        <v>0</v>
      </c>
      <c r="AK70" s="24"/>
    </row>
    <row r="71" spans="1:37" ht="47.25" outlineLevel="3">
      <c r="A71" s="20" t="s">
        <v>64</v>
      </c>
      <c r="B71" s="5" t="s">
        <v>53</v>
      </c>
      <c r="C71" s="5" t="s">
        <v>53</v>
      </c>
      <c r="D71" s="5" t="s">
        <v>98</v>
      </c>
      <c r="E71" s="5" t="s">
        <v>66</v>
      </c>
      <c r="F71" s="5"/>
      <c r="G71" s="5"/>
      <c r="H71" s="5"/>
      <c r="I71" s="5"/>
      <c r="J71" s="5"/>
      <c r="K71" s="6"/>
      <c r="L71" s="6">
        <v>10000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>
        <v>15000</v>
      </c>
      <c r="AB71" s="6">
        <f t="shared" si="10"/>
        <v>10000</v>
      </c>
      <c r="AC71" s="6">
        <v>0</v>
      </c>
      <c r="AD71" s="6"/>
      <c r="AE71" s="6"/>
      <c r="AF71" s="6"/>
      <c r="AG71" s="26">
        <f t="shared" si="7"/>
        <v>0</v>
      </c>
      <c r="AH71" s="6"/>
      <c r="AI71" s="7"/>
      <c r="AJ71" s="6"/>
      <c r="AK71" s="24"/>
    </row>
    <row r="72" spans="1:37" ht="47.25" outlineLevel="3">
      <c r="A72" s="20" t="s">
        <v>65</v>
      </c>
      <c r="B72" s="5" t="s">
        <v>53</v>
      </c>
      <c r="C72" s="5" t="s">
        <v>53</v>
      </c>
      <c r="D72" s="5" t="s">
        <v>98</v>
      </c>
      <c r="E72" s="5" t="s">
        <v>67</v>
      </c>
      <c r="F72" s="5"/>
      <c r="G72" s="5"/>
      <c r="H72" s="5"/>
      <c r="I72" s="5"/>
      <c r="J72" s="5"/>
      <c r="K72" s="6"/>
      <c r="L72" s="6">
        <v>10000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>
        <v>15000</v>
      </c>
      <c r="AB72" s="6">
        <f t="shared" si="10"/>
        <v>10000</v>
      </c>
      <c r="AC72" s="6">
        <v>0</v>
      </c>
      <c r="AD72" s="6"/>
      <c r="AE72" s="6"/>
      <c r="AF72" s="6"/>
      <c r="AG72" s="26">
        <f t="shared" si="7"/>
        <v>0</v>
      </c>
      <c r="AH72" s="6"/>
      <c r="AI72" s="7"/>
      <c r="AJ72" s="6"/>
      <c r="AK72" s="24"/>
    </row>
    <row r="73" spans="1:37" ht="51" outlineLevel="4">
      <c r="A73" s="21" t="s">
        <v>74</v>
      </c>
      <c r="B73" s="5" t="s">
        <v>53</v>
      </c>
      <c r="C73" s="5" t="s">
        <v>53</v>
      </c>
      <c r="D73" s="5" t="s">
        <v>98</v>
      </c>
      <c r="E73" s="5" t="s">
        <v>8</v>
      </c>
      <c r="F73" s="5"/>
      <c r="G73" s="5"/>
      <c r="H73" s="5"/>
      <c r="I73" s="5"/>
      <c r="J73" s="5"/>
      <c r="K73" s="6">
        <v>0</v>
      </c>
      <c r="L73" s="6"/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15000</v>
      </c>
      <c r="AB73" s="6">
        <v>10000</v>
      </c>
      <c r="AC73" s="6">
        <v>0</v>
      </c>
      <c r="AD73" s="6">
        <v>0</v>
      </c>
      <c r="AE73" s="6">
        <v>0</v>
      </c>
      <c r="AF73" s="6">
        <v>15000</v>
      </c>
      <c r="AG73" s="26">
        <f t="shared" si="7"/>
        <v>0</v>
      </c>
      <c r="AH73" s="6">
        <v>0</v>
      </c>
      <c r="AI73" s="7">
        <v>0</v>
      </c>
      <c r="AJ73" s="6">
        <v>0</v>
      </c>
      <c r="AK73" s="24"/>
    </row>
    <row r="74" spans="1:37" ht="25.5" outlineLevel="1">
      <c r="A74" s="21" t="s">
        <v>29</v>
      </c>
      <c r="B74" s="5" t="s">
        <v>54</v>
      </c>
      <c r="C74" s="5"/>
      <c r="D74" s="5"/>
      <c r="E74" s="5"/>
      <c r="F74" s="5"/>
      <c r="G74" s="5"/>
      <c r="H74" s="5"/>
      <c r="I74" s="5"/>
      <c r="J74" s="5"/>
      <c r="K74" s="6">
        <v>0</v>
      </c>
      <c r="L74" s="6">
        <f>L75</f>
        <v>2873800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753377.18</v>
      </c>
      <c r="AA74" s="6">
        <v>2970706</v>
      </c>
      <c r="AB74" s="6">
        <f>AB75</f>
        <v>2873800</v>
      </c>
      <c r="AC74" s="6">
        <f>AC75</f>
        <v>743441</v>
      </c>
      <c r="AD74" s="6">
        <v>753377.18</v>
      </c>
      <c r="AE74" s="6">
        <v>0</v>
      </c>
      <c r="AF74" s="6">
        <v>2217328.82</v>
      </c>
      <c r="AG74" s="26">
        <v>25.87</v>
      </c>
      <c r="AH74" s="6">
        <v>0</v>
      </c>
      <c r="AI74" s="7">
        <v>0</v>
      </c>
      <c r="AJ74" s="6">
        <v>0</v>
      </c>
      <c r="AK74" s="24"/>
    </row>
    <row r="75" spans="1:37" ht="12.75" outlineLevel="2">
      <c r="A75" s="21" t="s">
        <v>30</v>
      </c>
      <c r="B75" s="5" t="s">
        <v>54</v>
      </c>
      <c r="C75" s="5" t="s">
        <v>47</v>
      </c>
      <c r="D75" s="5"/>
      <c r="E75" s="5"/>
      <c r="F75" s="5"/>
      <c r="G75" s="5"/>
      <c r="H75" s="5"/>
      <c r="I75" s="5"/>
      <c r="J75" s="5"/>
      <c r="K75" s="6">
        <v>0</v>
      </c>
      <c r="L75" s="6">
        <f>L76+L80</f>
        <v>2873800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753377.18</v>
      </c>
      <c r="AA75" s="6">
        <v>2970706</v>
      </c>
      <c r="AB75" s="6">
        <f>AB76+AB80</f>
        <v>2873800</v>
      </c>
      <c r="AC75" s="6">
        <f>AC76+AC80</f>
        <v>743441</v>
      </c>
      <c r="AD75" s="6">
        <v>753377.18</v>
      </c>
      <c r="AE75" s="6">
        <v>0</v>
      </c>
      <c r="AF75" s="6">
        <v>2217328.82</v>
      </c>
      <c r="AG75" s="26">
        <v>25.87</v>
      </c>
      <c r="AH75" s="6">
        <v>0</v>
      </c>
      <c r="AI75" s="7">
        <v>0</v>
      </c>
      <c r="AJ75" s="6">
        <v>0</v>
      </c>
      <c r="AK75" s="24"/>
    </row>
    <row r="76" spans="1:37" ht="114.75" outlineLevel="3">
      <c r="A76" s="21" t="s">
        <v>31</v>
      </c>
      <c r="B76" s="5" t="s">
        <v>54</v>
      </c>
      <c r="C76" s="5" t="s">
        <v>47</v>
      </c>
      <c r="D76" s="5" t="s">
        <v>88</v>
      </c>
      <c r="E76" s="5"/>
      <c r="F76" s="5"/>
      <c r="G76" s="5"/>
      <c r="H76" s="5"/>
      <c r="I76" s="5"/>
      <c r="J76" s="5"/>
      <c r="K76" s="6">
        <v>0</v>
      </c>
      <c r="L76" s="6">
        <f>L77</f>
        <v>31800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6625</v>
      </c>
      <c r="AA76" s="6">
        <v>28620</v>
      </c>
      <c r="AB76" s="6">
        <f aca="true" t="shared" si="11" ref="AB76:AC78">AB77</f>
        <v>31800</v>
      </c>
      <c r="AC76" s="6">
        <f t="shared" si="11"/>
        <v>12942</v>
      </c>
      <c r="AD76" s="6">
        <v>6625</v>
      </c>
      <c r="AE76" s="6">
        <v>0</v>
      </c>
      <c r="AF76" s="6">
        <v>21995</v>
      </c>
      <c r="AG76" s="26">
        <v>40.7</v>
      </c>
      <c r="AH76" s="6">
        <v>0</v>
      </c>
      <c r="AI76" s="7">
        <v>0</v>
      </c>
      <c r="AJ76" s="6">
        <v>0</v>
      </c>
      <c r="AK76" s="24"/>
    </row>
    <row r="77" spans="1:37" ht="51" outlineLevel="3">
      <c r="A77" s="21" t="s">
        <v>63</v>
      </c>
      <c r="B77" s="5" t="s">
        <v>54</v>
      </c>
      <c r="C77" s="5" t="s">
        <v>47</v>
      </c>
      <c r="D77" s="5" t="s">
        <v>99</v>
      </c>
      <c r="E77" s="5"/>
      <c r="F77" s="5"/>
      <c r="G77" s="5"/>
      <c r="H77" s="5"/>
      <c r="I77" s="5"/>
      <c r="J77" s="5"/>
      <c r="K77" s="6"/>
      <c r="L77" s="6">
        <f>L78</f>
        <v>31800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6625</v>
      </c>
      <c r="AA77" s="6">
        <v>28620</v>
      </c>
      <c r="AB77" s="6">
        <f t="shared" si="11"/>
        <v>31800</v>
      </c>
      <c r="AC77" s="6">
        <f t="shared" si="11"/>
        <v>12942</v>
      </c>
      <c r="AD77" s="6">
        <v>6625</v>
      </c>
      <c r="AE77" s="6">
        <v>0</v>
      </c>
      <c r="AF77" s="6">
        <v>21995</v>
      </c>
      <c r="AG77" s="26">
        <v>40.7</v>
      </c>
      <c r="AH77" s="6"/>
      <c r="AI77" s="7"/>
      <c r="AJ77" s="6"/>
      <c r="AK77" s="24"/>
    </row>
    <row r="78" spans="1:37" ht="12.75" outlineLevel="3">
      <c r="A78" s="21" t="s">
        <v>72</v>
      </c>
      <c r="B78" s="5" t="s">
        <v>54</v>
      </c>
      <c r="C78" s="5" t="s">
        <v>47</v>
      </c>
      <c r="D78" s="5" t="s">
        <v>99</v>
      </c>
      <c r="E78" s="5" t="s">
        <v>73</v>
      </c>
      <c r="F78" s="5"/>
      <c r="G78" s="5"/>
      <c r="H78" s="5"/>
      <c r="I78" s="5"/>
      <c r="J78" s="5"/>
      <c r="K78" s="6"/>
      <c r="L78" s="6">
        <f>L79</f>
        <v>31800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>
        <v>28620</v>
      </c>
      <c r="AB78" s="6">
        <f t="shared" si="11"/>
        <v>31800</v>
      </c>
      <c r="AC78" s="6">
        <f t="shared" si="11"/>
        <v>12942</v>
      </c>
      <c r="AD78" s="6"/>
      <c r="AE78" s="6"/>
      <c r="AF78" s="6"/>
      <c r="AG78" s="26">
        <v>40.7</v>
      </c>
      <c r="AH78" s="6"/>
      <c r="AI78" s="7"/>
      <c r="AJ78" s="6"/>
      <c r="AK78" s="24"/>
    </row>
    <row r="79" spans="1:37" ht="25.5" outlineLevel="4">
      <c r="A79" s="21" t="s">
        <v>15</v>
      </c>
      <c r="B79" s="5" t="s">
        <v>54</v>
      </c>
      <c r="C79" s="5" t="s">
        <v>47</v>
      </c>
      <c r="D79" s="5" t="s">
        <v>99</v>
      </c>
      <c r="E79" s="5" t="s">
        <v>16</v>
      </c>
      <c r="F79" s="5"/>
      <c r="G79" s="5"/>
      <c r="H79" s="5"/>
      <c r="I79" s="5"/>
      <c r="J79" s="5"/>
      <c r="K79" s="6">
        <v>0</v>
      </c>
      <c r="L79" s="6">
        <v>31800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6625</v>
      </c>
      <c r="AA79" s="6">
        <v>28620</v>
      </c>
      <c r="AB79" s="6">
        <v>31800</v>
      </c>
      <c r="AC79" s="6">
        <v>12942</v>
      </c>
      <c r="AD79" s="6">
        <v>6625</v>
      </c>
      <c r="AE79" s="6">
        <v>0</v>
      </c>
      <c r="AF79" s="6">
        <v>21995</v>
      </c>
      <c r="AG79" s="26">
        <v>40.7</v>
      </c>
      <c r="AH79" s="6">
        <v>0</v>
      </c>
      <c r="AI79" s="7">
        <v>0</v>
      </c>
      <c r="AJ79" s="6">
        <v>0</v>
      </c>
      <c r="AK79" s="24"/>
    </row>
    <row r="80" spans="1:37" ht="57" customHeight="1" outlineLevel="4">
      <c r="A80" s="21" t="s">
        <v>63</v>
      </c>
      <c r="B80" s="5" t="s">
        <v>54</v>
      </c>
      <c r="C80" s="5" t="s">
        <v>47</v>
      </c>
      <c r="D80" s="5" t="s">
        <v>100</v>
      </c>
      <c r="E80" s="5"/>
      <c r="F80" s="5"/>
      <c r="G80" s="5"/>
      <c r="H80" s="5"/>
      <c r="I80" s="5"/>
      <c r="J80" s="5"/>
      <c r="K80" s="6"/>
      <c r="L80" s="6">
        <f>L81</f>
        <v>2842000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698267</v>
      </c>
      <c r="AA80" s="6">
        <v>2893600</v>
      </c>
      <c r="AB80" s="6">
        <f aca="true" t="shared" si="12" ref="AB80:AC82">AB81</f>
        <v>2842000</v>
      </c>
      <c r="AC80" s="6">
        <f t="shared" si="12"/>
        <v>730499</v>
      </c>
      <c r="AD80" s="6">
        <v>698267</v>
      </c>
      <c r="AE80" s="6">
        <v>0</v>
      </c>
      <c r="AF80" s="6">
        <v>2195333</v>
      </c>
      <c r="AG80" s="26">
        <v>25.7</v>
      </c>
      <c r="AH80" s="6"/>
      <c r="AI80" s="7"/>
      <c r="AJ80" s="6"/>
      <c r="AK80" s="24"/>
    </row>
    <row r="81" spans="1:37" ht="102" outlineLevel="3">
      <c r="A81" s="21" t="s">
        <v>32</v>
      </c>
      <c r="B81" s="5" t="s">
        <v>54</v>
      </c>
      <c r="C81" s="5" t="s">
        <v>47</v>
      </c>
      <c r="D81" s="5" t="s">
        <v>100</v>
      </c>
      <c r="E81" s="5"/>
      <c r="F81" s="5"/>
      <c r="G81" s="5"/>
      <c r="H81" s="5"/>
      <c r="I81" s="5"/>
      <c r="J81" s="5"/>
      <c r="K81" s="6">
        <v>0</v>
      </c>
      <c r="L81" s="6">
        <f>L82</f>
        <v>2842000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698267</v>
      </c>
      <c r="AA81" s="6">
        <v>2893600</v>
      </c>
      <c r="AB81" s="6">
        <f t="shared" si="12"/>
        <v>2842000</v>
      </c>
      <c r="AC81" s="6">
        <f t="shared" si="12"/>
        <v>730499</v>
      </c>
      <c r="AD81" s="6">
        <v>698267</v>
      </c>
      <c r="AE81" s="6">
        <v>0</v>
      </c>
      <c r="AF81" s="6">
        <v>2195333</v>
      </c>
      <c r="AG81" s="26">
        <v>25.7</v>
      </c>
      <c r="AH81" s="6">
        <v>0</v>
      </c>
      <c r="AI81" s="7">
        <v>0</v>
      </c>
      <c r="AJ81" s="6">
        <v>0</v>
      </c>
      <c r="AK81" s="24"/>
    </row>
    <row r="82" spans="1:37" ht="12.75" outlineLevel="3">
      <c r="A82" s="21" t="s">
        <v>72</v>
      </c>
      <c r="B82" s="5" t="s">
        <v>54</v>
      </c>
      <c r="C82" s="5" t="s">
        <v>47</v>
      </c>
      <c r="D82" s="5" t="s">
        <v>100</v>
      </c>
      <c r="E82" s="5" t="s">
        <v>73</v>
      </c>
      <c r="F82" s="5"/>
      <c r="G82" s="5"/>
      <c r="H82" s="5"/>
      <c r="I82" s="5"/>
      <c r="J82" s="5"/>
      <c r="K82" s="6"/>
      <c r="L82" s="6">
        <f>L83</f>
        <v>2842000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v>2893600</v>
      </c>
      <c r="AB82" s="6">
        <f t="shared" si="12"/>
        <v>2842000</v>
      </c>
      <c r="AC82" s="6">
        <f t="shared" si="12"/>
        <v>730499</v>
      </c>
      <c r="AD82" s="6"/>
      <c r="AE82" s="6"/>
      <c r="AF82" s="6"/>
      <c r="AG82" s="26">
        <v>25.7</v>
      </c>
      <c r="AH82" s="6"/>
      <c r="AI82" s="7"/>
      <c r="AJ82" s="6"/>
      <c r="AK82" s="24"/>
    </row>
    <row r="83" spans="1:37" ht="25.5" outlineLevel="4">
      <c r="A83" s="21" t="s">
        <v>15</v>
      </c>
      <c r="B83" s="5" t="s">
        <v>54</v>
      </c>
      <c r="C83" s="5" t="s">
        <v>47</v>
      </c>
      <c r="D83" s="5" t="s">
        <v>100</v>
      </c>
      <c r="E83" s="5" t="s">
        <v>16</v>
      </c>
      <c r="F83" s="5"/>
      <c r="G83" s="5"/>
      <c r="H83" s="5"/>
      <c r="I83" s="5"/>
      <c r="J83" s="5"/>
      <c r="K83" s="6">
        <v>0</v>
      </c>
      <c r="L83" s="6">
        <v>2842000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698267</v>
      </c>
      <c r="AA83" s="6">
        <v>2893600</v>
      </c>
      <c r="AB83" s="6">
        <v>2842000</v>
      </c>
      <c r="AC83" s="6">
        <v>730499</v>
      </c>
      <c r="AD83" s="6">
        <v>698267</v>
      </c>
      <c r="AE83" s="6">
        <v>0</v>
      </c>
      <c r="AF83" s="6">
        <v>2195333</v>
      </c>
      <c r="AG83" s="26">
        <v>25.7</v>
      </c>
      <c r="AH83" s="6">
        <v>0</v>
      </c>
      <c r="AI83" s="7">
        <v>0</v>
      </c>
      <c r="AJ83" s="6">
        <v>0</v>
      </c>
      <c r="AK83" s="24"/>
    </row>
    <row r="84" spans="1:37" ht="12.75" outlineLevel="1">
      <c r="A84" s="21" t="s">
        <v>33</v>
      </c>
      <c r="B84" s="5" t="s">
        <v>55</v>
      </c>
      <c r="C84" s="5"/>
      <c r="D84" s="5"/>
      <c r="E84" s="5"/>
      <c r="F84" s="5"/>
      <c r="G84" s="5"/>
      <c r="H84" s="5"/>
      <c r="I84" s="5"/>
      <c r="J84" s="5"/>
      <c r="K84" s="6">
        <v>0</v>
      </c>
      <c r="L84" s="6">
        <f aca="true" t="shared" si="13" ref="L84:L89">L85</f>
        <v>68000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16383.57</v>
      </c>
      <c r="AA84" s="6">
        <f aca="true" t="shared" si="14" ref="AA84:AB89">AA85</f>
        <v>33077</v>
      </c>
      <c r="AB84" s="6">
        <f t="shared" si="14"/>
        <v>68000</v>
      </c>
      <c r="AC84" s="6">
        <f aca="true" t="shared" si="15" ref="AC84:AC89">AC85</f>
        <v>13821.57</v>
      </c>
      <c r="AD84" s="6">
        <v>16383.57</v>
      </c>
      <c r="AE84" s="6">
        <v>0</v>
      </c>
      <c r="AF84" s="6">
        <v>16693.43</v>
      </c>
      <c r="AG84" s="26">
        <v>20.33</v>
      </c>
      <c r="AH84" s="6">
        <v>0</v>
      </c>
      <c r="AI84" s="7">
        <v>0</v>
      </c>
      <c r="AJ84" s="6">
        <v>0</v>
      </c>
      <c r="AK84" s="24"/>
    </row>
    <row r="85" spans="1:37" ht="12.75" outlineLevel="2">
      <c r="A85" s="21" t="s">
        <v>34</v>
      </c>
      <c r="B85" s="5" t="s">
        <v>55</v>
      </c>
      <c r="C85" s="5" t="s">
        <v>47</v>
      </c>
      <c r="D85" s="5"/>
      <c r="E85" s="5"/>
      <c r="F85" s="5"/>
      <c r="G85" s="5"/>
      <c r="H85" s="5"/>
      <c r="I85" s="5"/>
      <c r="J85" s="5"/>
      <c r="K85" s="6">
        <v>0</v>
      </c>
      <c r="L85" s="6">
        <f t="shared" si="13"/>
        <v>68000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16383.57</v>
      </c>
      <c r="AA85" s="6">
        <f t="shared" si="14"/>
        <v>33077</v>
      </c>
      <c r="AB85" s="6">
        <f t="shared" si="14"/>
        <v>68000</v>
      </c>
      <c r="AC85" s="6">
        <f t="shared" si="15"/>
        <v>13821.57</v>
      </c>
      <c r="AD85" s="6">
        <v>16383.57</v>
      </c>
      <c r="AE85" s="6">
        <v>0</v>
      </c>
      <c r="AF85" s="6">
        <v>16693.43</v>
      </c>
      <c r="AG85" s="26">
        <v>20.33</v>
      </c>
      <c r="AH85" s="6">
        <v>0</v>
      </c>
      <c r="AI85" s="7">
        <v>0</v>
      </c>
      <c r="AJ85" s="6">
        <v>0</v>
      </c>
      <c r="AK85" s="24"/>
    </row>
    <row r="86" spans="1:37" ht="51" outlineLevel="2">
      <c r="A86" s="21" t="s">
        <v>63</v>
      </c>
      <c r="B86" s="5" t="s">
        <v>55</v>
      </c>
      <c r="C86" s="5" t="s">
        <v>47</v>
      </c>
      <c r="D86" s="5" t="s">
        <v>88</v>
      </c>
      <c r="E86" s="5"/>
      <c r="F86" s="5"/>
      <c r="G86" s="5"/>
      <c r="H86" s="5"/>
      <c r="I86" s="5"/>
      <c r="J86" s="5"/>
      <c r="K86" s="6"/>
      <c r="L86" s="6">
        <f t="shared" si="13"/>
        <v>68000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16383.57</v>
      </c>
      <c r="AA86" s="6">
        <f t="shared" si="14"/>
        <v>33077</v>
      </c>
      <c r="AB86" s="6">
        <f t="shared" si="14"/>
        <v>68000</v>
      </c>
      <c r="AC86" s="6">
        <f t="shared" si="15"/>
        <v>13821.57</v>
      </c>
      <c r="AD86" s="6">
        <v>16383.57</v>
      </c>
      <c r="AE86" s="6">
        <v>0</v>
      </c>
      <c r="AF86" s="6">
        <v>16693.43</v>
      </c>
      <c r="AG86" s="26">
        <v>20.33</v>
      </c>
      <c r="AH86" s="6"/>
      <c r="AI86" s="7"/>
      <c r="AJ86" s="6"/>
      <c r="AK86" s="24"/>
    </row>
    <row r="87" spans="1:37" ht="38.25" outlineLevel="3">
      <c r="A87" s="21" t="s">
        <v>35</v>
      </c>
      <c r="B87" s="5" t="s">
        <v>55</v>
      </c>
      <c r="C87" s="5" t="s">
        <v>47</v>
      </c>
      <c r="D87" s="5" t="s">
        <v>101</v>
      </c>
      <c r="E87" s="5"/>
      <c r="F87" s="5"/>
      <c r="G87" s="5"/>
      <c r="H87" s="5"/>
      <c r="I87" s="5"/>
      <c r="J87" s="5"/>
      <c r="K87" s="6">
        <v>0</v>
      </c>
      <c r="L87" s="6">
        <f t="shared" si="13"/>
        <v>68000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16383.57</v>
      </c>
      <c r="AA87" s="6">
        <f t="shared" si="14"/>
        <v>33077</v>
      </c>
      <c r="AB87" s="6">
        <f t="shared" si="14"/>
        <v>68000</v>
      </c>
      <c r="AC87" s="6">
        <f t="shared" si="15"/>
        <v>13821.57</v>
      </c>
      <c r="AD87" s="6">
        <v>16383.57</v>
      </c>
      <c r="AE87" s="6">
        <v>0</v>
      </c>
      <c r="AF87" s="6">
        <v>16693.43</v>
      </c>
      <c r="AG87" s="26">
        <v>20.33</v>
      </c>
      <c r="AH87" s="6">
        <v>0</v>
      </c>
      <c r="AI87" s="7">
        <v>0</v>
      </c>
      <c r="AJ87" s="6">
        <v>0</v>
      </c>
      <c r="AK87" s="24"/>
    </row>
    <row r="88" spans="1:37" ht="25.5" outlineLevel="3">
      <c r="A88" s="21" t="s">
        <v>76</v>
      </c>
      <c r="B88" s="5" t="s">
        <v>55</v>
      </c>
      <c r="C88" s="5" t="s">
        <v>47</v>
      </c>
      <c r="D88" s="5" t="s">
        <v>101</v>
      </c>
      <c r="E88" s="5" t="s">
        <v>77</v>
      </c>
      <c r="F88" s="5"/>
      <c r="G88" s="5"/>
      <c r="H88" s="5"/>
      <c r="I88" s="5"/>
      <c r="J88" s="5"/>
      <c r="K88" s="6"/>
      <c r="L88" s="6">
        <f t="shared" si="13"/>
        <v>68000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>
        <f t="shared" si="14"/>
        <v>33077</v>
      </c>
      <c r="AB88" s="6">
        <f t="shared" si="14"/>
        <v>68000</v>
      </c>
      <c r="AC88" s="6">
        <f t="shared" si="15"/>
        <v>13821.57</v>
      </c>
      <c r="AD88" s="6"/>
      <c r="AE88" s="6"/>
      <c r="AF88" s="6"/>
      <c r="AG88" s="26">
        <v>20.33</v>
      </c>
      <c r="AH88" s="6"/>
      <c r="AI88" s="7"/>
      <c r="AJ88" s="6"/>
      <c r="AK88" s="24"/>
    </row>
    <row r="89" spans="1:37" ht="38.25" outlineLevel="3">
      <c r="A89" s="21" t="s">
        <v>79</v>
      </c>
      <c r="B89" s="5" t="s">
        <v>55</v>
      </c>
      <c r="C89" s="5" t="s">
        <v>47</v>
      </c>
      <c r="D89" s="5" t="s">
        <v>101</v>
      </c>
      <c r="E89" s="5" t="s">
        <v>78</v>
      </c>
      <c r="F89" s="5"/>
      <c r="G89" s="5"/>
      <c r="H89" s="5"/>
      <c r="I89" s="5"/>
      <c r="J89" s="5"/>
      <c r="K89" s="6"/>
      <c r="L89" s="6">
        <f t="shared" si="13"/>
        <v>68000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>
        <f t="shared" si="14"/>
        <v>33077</v>
      </c>
      <c r="AB89" s="6">
        <f t="shared" si="14"/>
        <v>68000</v>
      </c>
      <c r="AC89" s="6">
        <f t="shared" si="15"/>
        <v>13821.57</v>
      </c>
      <c r="AD89" s="6"/>
      <c r="AE89" s="6"/>
      <c r="AF89" s="6"/>
      <c r="AG89" s="26">
        <v>20.33</v>
      </c>
      <c r="AH89" s="6"/>
      <c r="AI89" s="7"/>
      <c r="AJ89" s="6"/>
      <c r="AK89" s="24"/>
    </row>
    <row r="90" spans="1:37" ht="63.75" outlineLevel="4">
      <c r="A90" s="21" t="s">
        <v>36</v>
      </c>
      <c r="B90" s="5" t="s">
        <v>55</v>
      </c>
      <c r="C90" s="5" t="s">
        <v>47</v>
      </c>
      <c r="D90" s="5" t="s">
        <v>101</v>
      </c>
      <c r="E90" s="5" t="s">
        <v>37</v>
      </c>
      <c r="F90" s="5"/>
      <c r="G90" s="5"/>
      <c r="H90" s="5"/>
      <c r="I90" s="5"/>
      <c r="J90" s="5"/>
      <c r="K90" s="6">
        <v>0</v>
      </c>
      <c r="L90" s="6">
        <v>68000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16383.57</v>
      </c>
      <c r="AA90" s="6">
        <v>33077</v>
      </c>
      <c r="AB90" s="6">
        <v>68000</v>
      </c>
      <c r="AC90" s="6">
        <v>13821.57</v>
      </c>
      <c r="AD90" s="6">
        <v>16383.57</v>
      </c>
      <c r="AE90" s="6">
        <v>0</v>
      </c>
      <c r="AF90" s="6">
        <v>16693.43</v>
      </c>
      <c r="AG90" s="26">
        <v>20.33</v>
      </c>
      <c r="AH90" s="6">
        <v>0</v>
      </c>
      <c r="AI90" s="7">
        <v>0</v>
      </c>
      <c r="AJ90" s="6">
        <v>0</v>
      </c>
      <c r="AK90" s="24"/>
    </row>
    <row r="91" spans="1:37" ht="25.5" outlineLevel="1">
      <c r="A91" s="21" t="s">
        <v>38</v>
      </c>
      <c r="B91" s="5" t="s">
        <v>56</v>
      </c>
      <c r="C91" s="5"/>
      <c r="D91" s="5"/>
      <c r="E91" s="5"/>
      <c r="F91" s="5"/>
      <c r="G91" s="5"/>
      <c r="H91" s="5"/>
      <c r="I91" s="5"/>
      <c r="J91" s="5"/>
      <c r="K91" s="6">
        <v>0</v>
      </c>
      <c r="L91" s="6">
        <v>10000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20000</v>
      </c>
      <c r="AB91" s="6">
        <f aca="true" t="shared" si="16" ref="AB91:AB96">AB92</f>
        <v>10000</v>
      </c>
      <c r="AC91" s="6">
        <v>0</v>
      </c>
      <c r="AD91" s="6">
        <v>0</v>
      </c>
      <c r="AE91" s="6">
        <v>0</v>
      </c>
      <c r="AF91" s="6">
        <v>20000</v>
      </c>
      <c r="AG91" s="26">
        <f aca="true" t="shared" si="17" ref="AG91:AG97">AC91/AA91*100</f>
        <v>0</v>
      </c>
      <c r="AH91" s="6">
        <v>0</v>
      </c>
      <c r="AI91" s="7">
        <v>0</v>
      </c>
      <c r="AJ91" s="6">
        <v>0</v>
      </c>
      <c r="AK91" s="24"/>
    </row>
    <row r="92" spans="1:37" ht="12.75" outlineLevel="2">
      <c r="A92" s="21" t="s">
        <v>39</v>
      </c>
      <c r="B92" s="5" t="s">
        <v>56</v>
      </c>
      <c r="C92" s="5" t="s">
        <v>49</v>
      </c>
      <c r="D92" s="5"/>
      <c r="E92" s="5"/>
      <c r="F92" s="5"/>
      <c r="G92" s="5"/>
      <c r="H92" s="5"/>
      <c r="I92" s="5"/>
      <c r="J92" s="5"/>
      <c r="K92" s="6">
        <v>0</v>
      </c>
      <c r="L92" s="6">
        <v>10000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20000</v>
      </c>
      <c r="AB92" s="6">
        <f t="shared" si="16"/>
        <v>10000</v>
      </c>
      <c r="AC92" s="6">
        <v>0</v>
      </c>
      <c r="AD92" s="6">
        <v>0</v>
      </c>
      <c r="AE92" s="6">
        <v>0</v>
      </c>
      <c r="AF92" s="6">
        <v>20000</v>
      </c>
      <c r="AG92" s="26">
        <f t="shared" si="17"/>
        <v>0</v>
      </c>
      <c r="AH92" s="6">
        <v>0</v>
      </c>
      <c r="AI92" s="7">
        <v>0</v>
      </c>
      <c r="AJ92" s="6">
        <v>0</v>
      </c>
      <c r="AK92" s="24"/>
    </row>
    <row r="93" spans="1:37" ht="51" outlineLevel="2">
      <c r="A93" s="21" t="s">
        <v>63</v>
      </c>
      <c r="B93" s="5" t="s">
        <v>56</v>
      </c>
      <c r="C93" s="5" t="s">
        <v>49</v>
      </c>
      <c r="D93" s="5" t="s">
        <v>88</v>
      </c>
      <c r="E93" s="5"/>
      <c r="F93" s="5"/>
      <c r="G93" s="5"/>
      <c r="H93" s="5"/>
      <c r="I93" s="5"/>
      <c r="J93" s="5"/>
      <c r="K93" s="6"/>
      <c r="L93" s="6">
        <v>10000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20000</v>
      </c>
      <c r="AB93" s="6">
        <f t="shared" si="16"/>
        <v>10000</v>
      </c>
      <c r="AC93" s="6">
        <v>0</v>
      </c>
      <c r="AD93" s="6">
        <v>0</v>
      </c>
      <c r="AE93" s="6">
        <v>0</v>
      </c>
      <c r="AF93" s="6">
        <v>20000</v>
      </c>
      <c r="AG93" s="26">
        <f t="shared" si="17"/>
        <v>0</v>
      </c>
      <c r="AH93" s="6"/>
      <c r="AI93" s="7"/>
      <c r="AJ93" s="6"/>
      <c r="AK93" s="24"/>
    </row>
    <row r="94" spans="1:37" ht="63.75" outlineLevel="3">
      <c r="A94" s="21" t="s">
        <v>40</v>
      </c>
      <c r="B94" s="5" t="s">
        <v>56</v>
      </c>
      <c r="C94" s="5" t="s">
        <v>49</v>
      </c>
      <c r="D94" s="5" t="s">
        <v>101</v>
      </c>
      <c r="E94" s="5"/>
      <c r="F94" s="5"/>
      <c r="G94" s="5"/>
      <c r="H94" s="5"/>
      <c r="I94" s="5"/>
      <c r="J94" s="5"/>
      <c r="K94" s="6">
        <v>0</v>
      </c>
      <c r="L94" s="6">
        <v>10000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20000</v>
      </c>
      <c r="AB94" s="6">
        <f t="shared" si="16"/>
        <v>10000</v>
      </c>
      <c r="AC94" s="6">
        <v>0</v>
      </c>
      <c r="AD94" s="6">
        <v>0</v>
      </c>
      <c r="AE94" s="6">
        <v>0</v>
      </c>
      <c r="AF94" s="6">
        <v>20000</v>
      </c>
      <c r="AG94" s="26">
        <f t="shared" si="17"/>
        <v>0</v>
      </c>
      <c r="AH94" s="6">
        <v>0</v>
      </c>
      <c r="AI94" s="7">
        <v>0</v>
      </c>
      <c r="AJ94" s="6">
        <v>0</v>
      </c>
      <c r="AK94" s="24"/>
    </row>
    <row r="95" spans="1:37" ht="47.25" outlineLevel="3">
      <c r="A95" s="20" t="s">
        <v>64</v>
      </c>
      <c r="B95" s="5" t="s">
        <v>56</v>
      </c>
      <c r="C95" s="5" t="s">
        <v>49</v>
      </c>
      <c r="D95" s="5" t="s">
        <v>101</v>
      </c>
      <c r="E95" s="5" t="s">
        <v>66</v>
      </c>
      <c r="F95" s="5"/>
      <c r="G95" s="5"/>
      <c r="H95" s="5"/>
      <c r="I95" s="5"/>
      <c r="J95" s="5"/>
      <c r="K95" s="6"/>
      <c r="L95" s="6">
        <v>10000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>
        <v>20000</v>
      </c>
      <c r="AB95" s="6">
        <f t="shared" si="16"/>
        <v>10000</v>
      </c>
      <c r="AC95" s="6">
        <v>0</v>
      </c>
      <c r="AD95" s="6"/>
      <c r="AE95" s="6"/>
      <c r="AF95" s="6"/>
      <c r="AG95" s="26">
        <f t="shared" si="17"/>
        <v>0</v>
      </c>
      <c r="AH95" s="6"/>
      <c r="AI95" s="7"/>
      <c r="AJ95" s="6"/>
      <c r="AK95" s="24"/>
    </row>
    <row r="96" spans="1:37" ht="47.25" outlineLevel="3">
      <c r="A96" s="20" t="s">
        <v>65</v>
      </c>
      <c r="B96" s="5" t="s">
        <v>56</v>
      </c>
      <c r="C96" s="5" t="s">
        <v>49</v>
      </c>
      <c r="D96" s="5" t="s">
        <v>101</v>
      </c>
      <c r="E96" s="5" t="s">
        <v>67</v>
      </c>
      <c r="F96" s="5"/>
      <c r="G96" s="5"/>
      <c r="H96" s="5"/>
      <c r="I96" s="5"/>
      <c r="J96" s="5"/>
      <c r="K96" s="6"/>
      <c r="L96" s="6">
        <v>10000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>
        <v>20000</v>
      </c>
      <c r="AB96" s="6">
        <f t="shared" si="16"/>
        <v>10000</v>
      </c>
      <c r="AC96" s="6">
        <v>0</v>
      </c>
      <c r="AD96" s="6"/>
      <c r="AE96" s="6"/>
      <c r="AF96" s="6"/>
      <c r="AG96" s="26">
        <f t="shared" si="17"/>
        <v>0</v>
      </c>
      <c r="AH96" s="6"/>
      <c r="AI96" s="7"/>
      <c r="AJ96" s="6"/>
      <c r="AK96" s="24"/>
    </row>
    <row r="97" spans="1:37" ht="51" outlineLevel="4">
      <c r="A97" s="21" t="s">
        <v>74</v>
      </c>
      <c r="B97" s="5" t="s">
        <v>56</v>
      </c>
      <c r="C97" s="5" t="s">
        <v>49</v>
      </c>
      <c r="D97" s="5" t="s">
        <v>101</v>
      </c>
      <c r="E97" s="5" t="s">
        <v>8</v>
      </c>
      <c r="F97" s="5"/>
      <c r="G97" s="5"/>
      <c r="H97" s="5"/>
      <c r="I97" s="5"/>
      <c r="J97" s="5"/>
      <c r="K97" s="6">
        <v>0</v>
      </c>
      <c r="L97" s="6"/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20000</v>
      </c>
      <c r="AB97" s="6">
        <v>10000</v>
      </c>
      <c r="AC97" s="6">
        <v>0</v>
      </c>
      <c r="AD97" s="6">
        <v>0</v>
      </c>
      <c r="AE97" s="6">
        <v>0</v>
      </c>
      <c r="AF97" s="6">
        <v>20000</v>
      </c>
      <c r="AG97" s="26">
        <f t="shared" si="17"/>
        <v>0</v>
      </c>
      <c r="AH97" s="6">
        <v>0</v>
      </c>
      <c r="AI97" s="7">
        <v>0</v>
      </c>
      <c r="AJ97" s="6">
        <v>0</v>
      </c>
      <c r="AK97" s="24"/>
    </row>
    <row r="98" spans="1:37" ht="12.75">
      <c r="A98" s="29" t="s">
        <v>41</v>
      </c>
      <c r="B98" s="30"/>
      <c r="C98" s="30"/>
      <c r="D98" s="30"/>
      <c r="E98" s="30"/>
      <c r="F98" s="30"/>
      <c r="G98" s="30"/>
      <c r="H98" s="30"/>
      <c r="I98" s="30"/>
      <c r="J98" s="31"/>
      <c r="K98" s="8">
        <v>0</v>
      </c>
      <c r="L98" s="8">
        <f>L16+L35+L41+L48+L67+L74+L84+L91</f>
        <v>4106527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1177371.57</v>
      </c>
      <c r="AA98" s="8">
        <f>AA16+AA39+AA41+AA48+AA67+AA74+AA84+AA91</f>
        <v>4026138</v>
      </c>
      <c r="AB98" s="8">
        <f>AB16+AB35+AB41+AB48+AB67+AB74+AB84+AB91</f>
        <v>4106527</v>
      </c>
      <c r="AC98" s="8">
        <f>AC16+AC35+AC41+AC48+AC67+AC74+AC84+AC91</f>
        <v>1167474.59</v>
      </c>
      <c r="AD98" s="8">
        <v>1177371.57</v>
      </c>
      <c r="AE98" s="8">
        <v>0</v>
      </c>
      <c r="AF98" s="8">
        <v>2848766.43</v>
      </c>
      <c r="AG98" s="26">
        <v>28.43</v>
      </c>
      <c r="AH98" s="8">
        <v>0</v>
      </c>
      <c r="AI98" s="9">
        <v>0</v>
      </c>
      <c r="AJ98" s="8">
        <v>0</v>
      </c>
      <c r="AK98" s="25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 t="s">
        <v>1</v>
      </c>
      <c r="AE99" s="1"/>
      <c r="AF99" s="1"/>
      <c r="AG99" s="1"/>
      <c r="AH99" s="1"/>
      <c r="AI99" s="1"/>
      <c r="AJ99" s="1"/>
      <c r="AK99" s="1"/>
    </row>
    <row r="100" spans="1:37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0"/>
      <c r="AE100" s="10"/>
      <c r="AF100" s="10"/>
      <c r="AG100" s="10"/>
      <c r="AH100" s="10"/>
      <c r="AI100" s="10"/>
      <c r="AJ100" s="10"/>
      <c r="AK100" s="10"/>
    </row>
    <row r="102" ht="12.75">
      <c r="AQ102" t="s">
        <v>75</v>
      </c>
    </row>
  </sheetData>
  <sheetProtection/>
  <mergeCells count="45">
    <mergeCell ref="A10:AG10"/>
    <mergeCell ref="AB14:AB15"/>
    <mergeCell ref="A11:AG11"/>
    <mergeCell ref="AG14:AG15"/>
    <mergeCell ref="J14:J15"/>
    <mergeCell ref="P14:P15"/>
    <mergeCell ref="R14:R15"/>
    <mergeCell ref="S14:S15"/>
    <mergeCell ref="A9:AG9"/>
    <mergeCell ref="I14:I15"/>
    <mergeCell ref="A13:AJ13"/>
    <mergeCell ref="A14:A15"/>
    <mergeCell ref="B14:B15"/>
    <mergeCell ref="E14:E15"/>
    <mergeCell ref="F14:F15"/>
    <mergeCell ref="G14:G15"/>
    <mergeCell ref="H14:H15"/>
    <mergeCell ref="T14:T15"/>
    <mergeCell ref="L5:AG5"/>
    <mergeCell ref="L6:AG6"/>
    <mergeCell ref="A1:L1"/>
    <mergeCell ref="A8:AH8"/>
    <mergeCell ref="L2:AG2"/>
    <mergeCell ref="L3:AG3"/>
    <mergeCell ref="L4:AG4"/>
    <mergeCell ref="A100:AC100"/>
    <mergeCell ref="AF14:AF15"/>
    <mergeCell ref="AH14:AH15"/>
    <mergeCell ref="AI14:AI15"/>
    <mergeCell ref="Y14:Y15"/>
    <mergeCell ref="Z14:Z15"/>
    <mergeCell ref="AC14:AC15"/>
    <mergeCell ref="AE14:AE15"/>
    <mergeCell ref="U14:U15"/>
    <mergeCell ref="V14:V15"/>
    <mergeCell ref="AJ14:AJ15"/>
    <mergeCell ref="A98:J98"/>
    <mergeCell ref="W14:W15"/>
    <mergeCell ref="X14:X15"/>
    <mergeCell ref="AA14:AA15"/>
    <mergeCell ref="Q14:Q15"/>
    <mergeCell ref="C14:C15"/>
    <mergeCell ref="D14:D15"/>
    <mergeCell ref="K14:K15"/>
    <mergeCell ref="L14:L15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2016-04-21T07:21:40Z</cp:lastPrinted>
  <dcterms:created xsi:type="dcterms:W3CDTF">2015-04-03T10:44:41Z</dcterms:created>
  <dcterms:modified xsi:type="dcterms:W3CDTF">2016-04-21T07:22:18Z</dcterms:modified>
  <cp:category/>
  <cp:version/>
  <cp:contentType/>
  <cp:contentStatus/>
</cp:coreProperties>
</file>