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52022\Сайт 2022 год\isp21\"/>
    </mc:Choice>
  </mc:AlternateContent>
  <xr:revisionPtr revIDLastSave="0" documentId="8_{0CCD6032-CDB2-4509-99BB-1C6C389EA511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  <definedName name="_xlnm.Print_Area" localSheetId="0">'без учета счетов бюджета'!$A$1:$O$90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1" i="1" l="1"/>
  <c r="M80" i="1" s="1"/>
  <c r="M79" i="1" s="1"/>
  <c r="M82" i="1"/>
  <c r="M34" i="1"/>
  <c r="M33" i="1" s="1"/>
  <c r="M32" i="1" s="1"/>
  <c r="M31" i="1" s="1"/>
  <c r="M49" i="1"/>
  <c r="M48" i="1" s="1"/>
  <c r="M61" i="1"/>
  <c r="M60" i="1"/>
  <c r="M64" i="1"/>
  <c r="M63" i="1" s="1"/>
  <c r="M37" i="1"/>
  <c r="M36" i="1"/>
  <c r="M40" i="1"/>
  <c r="M39" i="1" s="1"/>
  <c r="M70" i="1"/>
  <c r="M69" i="1"/>
  <c r="M68" i="1"/>
  <c r="M67" i="1" s="1"/>
  <c r="M66" i="1" s="1"/>
  <c r="M52" i="1"/>
  <c r="M51" i="1"/>
  <c r="M77" i="1"/>
  <c r="M76" i="1"/>
  <c r="M73" i="1"/>
  <c r="M72" i="1"/>
  <c r="M58" i="1"/>
  <c r="M57" i="1"/>
  <c r="M46" i="1"/>
  <c r="M45" i="1" s="1"/>
  <c r="M24" i="1"/>
  <c r="M23" i="1" s="1"/>
  <c r="M22" i="1" s="1"/>
  <c r="M21" i="1" s="1"/>
  <c r="M20" i="1" s="1"/>
  <c r="M18" i="1"/>
  <c r="M16" i="1"/>
  <c r="M11" i="1"/>
  <c r="M17" i="1"/>
  <c r="M75" i="1"/>
  <c r="M43" i="1" l="1"/>
  <c r="M42" i="1" s="1"/>
  <c r="M84" i="1" s="1"/>
  <c r="M10" i="1" s="1"/>
  <c r="M44" i="1"/>
</calcChain>
</file>

<file path=xl/sharedStrings.xml><?xml version="1.0" encoding="utf-8"?>
<sst xmlns="http://schemas.openxmlformats.org/spreadsheetml/2006/main" count="328" uniqueCount="99">
  <si>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</si>
  <si>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</si>
  <si>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</si>
  <si>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</si>
  <si>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</si>
  <si>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НАЦИОНАЛЬНАЯ ОБОРОНА</t>
  </si>
  <si>
    <t>540</t>
  </si>
  <si>
    <t xml:space="preserve">      ЖИЛИЩНО-КОММУНАЛЬНОЕ ХОЗЯЙСТВО</t>
  </si>
  <si>
    <t xml:space="preserve">      ОБРАЗОВАНИЕ</t>
  </si>
  <si>
    <t xml:space="preserve">        Культура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</si>
  <si>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</si>
  <si>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</si>
  <si>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</si>
  <si>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</si>
  <si>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</si>
  <si>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</si>
  <si>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</si>
  <si>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</si>
  <si>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</si>
  <si>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07</t>
  </si>
  <si>
    <t>08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</si>
  <si>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</si>
  <si>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</si>
  <si>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</si>
  <si>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</si>
  <si>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</si>
  <si>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</si>
  <si>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</si>
  <si>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</si>
  <si>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</si>
  <si>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</si>
  <si>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</si>
  <si>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</si>
  <si>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</si>
  <si>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 xml:space="preserve">      КУЛЬТУРА, КИНЕМАТОГРАФИЯ</t>
  </si>
  <si>
    <t>КВСР</t>
  </si>
  <si>
    <t>администрация Жирятинского района</t>
  </si>
  <si>
    <t>Приложение №2</t>
  </si>
  <si>
    <t>Рз</t>
  </si>
  <si>
    <t>Иные межбюджетные трансферты</t>
  </si>
  <si>
    <t>Уплата налогов, сборов и иных платежей</t>
  </si>
  <si>
    <t>Кассовое исполнение, рублей</t>
  </si>
  <si>
    <t>Дорожное хозяйство (дорожные фонды)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</si>
  <si>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</si>
  <si>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</si>
  <si>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>04</t>
  </si>
  <si>
    <t>09</t>
  </si>
  <si>
    <t>25018S6170</t>
  </si>
  <si>
    <t>2501151180</t>
  </si>
  <si>
    <t>2501981690</t>
  </si>
  <si>
    <t>2502181710</t>
  </si>
  <si>
    <t>2502281730</t>
  </si>
  <si>
    <t>2502482360</t>
  </si>
  <si>
    <t>2502584260</t>
  </si>
  <si>
    <t>к решению Жирятинского сельского Совета народных депутатов</t>
  </si>
  <si>
    <t>НАЦИОНАЛЬНАЯ ЭКОНОМИКА</t>
  </si>
  <si>
    <t>2502081700</t>
  </si>
  <si>
    <t>260F255550</t>
  </si>
  <si>
    <t xml:space="preserve">          Реализация переданных полномочий по решению отдельных вопросов местного значения 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</si>
  <si>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2502981410</t>
  </si>
  <si>
    <t>3000080060</t>
  </si>
  <si>
    <t>925</t>
  </si>
  <si>
    <t>880</t>
  </si>
  <si>
    <t>4279,00</t>
  </si>
  <si>
    <t xml:space="preserve">    НАЦИОНАЛЬНАЯ БЕЗОПАСНОСТЬ И ПРАВООХРАНИТЕЛЬНАЯ ДЕЯТЕЛЬНОСТЬ</t>
  </si>
  <si>
    <t>10</t>
  </si>
  <si>
    <t>2501681140</t>
  </si>
  <si>
    <t>250185390F</t>
  </si>
  <si>
    <t>Организация и обеспечениеосвещения улиц</t>
  </si>
  <si>
    <t>25027S5871</t>
  </si>
  <si>
    <t>25021L2990</t>
  </si>
  <si>
    <t xml:space="preserve">    ФИЗИЧЕСКАЯ КУЛЬТУРА И СПОРТ</t>
  </si>
  <si>
    <t>11</t>
  </si>
  <si>
    <t>2502382300</t>
  </si>
  <si>
    <t>Расходы бюджета Жирятинского сельского поселения Жирятинского муниципального района Брянской области за 2021 год по ведомственной структуре расходов бюджета Жирятинского сельского поселения Жирятинского муниципального района Брянской области</t>
  </si>
  <si>
    <t>Обеспечение проведения выборов и референдумов</t>
  </si>
  <si>
    <t>Специальные расходы</t>
  </si>
  <si>
    <t>Организация и проведение выборов и референдумов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</si>
  <si>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</si>
  <si>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</si>
  <si>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 xml:space="preserve"> 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</si>
  <si>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</si>
  <si>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</si>
  <si>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Финансовое обеспечение дорожной деятельности за счет средств резервного фонда Правительства Российской Федерации</t>
  </si>
  <si>
    <t>Благоустройство</t>
  </si>
  <si>
    <t>Развитие и совершенствование сети автомобильных дорог местного значения</t>
  </si>
  <si>
    <t xml:space="preserve">Обеспечение сохранности автомобильных дорог местного значения и условий безопасности движения по ним 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</si>
  <si>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</si>
  <si>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</si>
  <si>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</si>
  <si>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</si>
  <si>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Реализация программ формирования современной городской среды</t>
  </si>
  <si>
    <t>Мероприятия по работе с детьми и молодежью</t>
  </si>
  <si>
    <t xml:space="preserve">Молодежная политика 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</si>
  <si>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</si>
  <si>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</si>
  <si>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 xml:space="preserve"> "Об исполнении бюджета Жирятинского сельского поселения Жирятинского муниципального района Брянской области за 2021 год"</t>
  </si>
  <si>
    <r>
      <t xml:space="preserve">Реализация федеральной целевой программы </t>
    </r>
    <r>
      <rPr>
        <b/>
        <i/>
        <sz val="12"/>
        <color indexed="30"/>
        <rFont val="Times New Roman"/>
        <family val="1"/>
        <charset val="204"/>
      </rPr>
      <t>"Увековечение</t>
    </r>
    <r>
      <rPr>
        <b/>
        <i/>
        <sz val="12"/>
        <rFont val="Times New Roman"/>
        <family val="1"/>
        <charset val="204"/>
      </rPr>
      <t xml:space="preserve"> памяти погибших при защите Отечества 2019-2024 годы"</t>
    </r>
  </si>
  <si>
    <t>от 27 мая   2022 года №4-74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</si>
</sst>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1.95"/>
      <name val="Times New Roman"/>
      <family val="1"/>
      <charset val="204"/>
    </font>
    <font>
      <sz val="11.95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i/>
      <sz val="12"/>
      <color indexed="30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2" borderId="0"/>
    <xf numFmtId="0" fontId="17" fillId="0" borderId="13">
      <alignment vertical="top" wrapText="1"/>
    </xf>
    <xf numFmtId="0" fontId="17" fillId="0" borderId="13">
      <alignment vertical="top" wrapText="1"/>
    </xf>
    <xf numFmtId="0" fontId="18" fillId="0" borderId="13">
      <alignment vertical="top" wrapText="1"/>
    </xf>
    <xf numFmtId="9" fontId="1" fillId="0" borderId="0" applyFont="0" applyFill="0" applyBorder="0" applyAlignment="0" applyProtection="0"/>
  </cellStyleXfs>
  <cellXfs count="112">
    <xf numFmtId="0" fontId="0" fillId="2" borderId="0" xfId="0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" fontId="4" fillId="3" borderId="2" xfId="0" applyNumberFormat="1" applyFont="1" applyFill="1" applyBorder="1" applyAlignment="1">
      <alignment horizontal="right" vertical="top" shrinkToFit="1"/>
    </xf>
    <xf numFmtId="10" fontId="4" fillId="3" borderId="2" xfId="0" applyNumberFormat="1" applyFont="1" applyFill="1" applyBorder="1" applyAlignment="1">
      <alignment horizontal="right" vertical="top" shrinkToFit="1"/>
    </xf>
    <xf numFmtId="4" fontId="4" fillId="4" borderId="2" xfId="0" applyNumberFormat="1" applyFont="1" applyFill="1" applyBorder="1" applyAlignment="1">
      <alignment horizontal="right" vertical="top" shrinkToFit="1"/>
    </xf>
    <xf numFmtId="10" fontId="4" fillId="4" borderId="2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right" vertical="top" shrinkToFit="1"/>
    </xf>
    <xf numFmtId="4" fontId="4" fillId="4" borderId="0" xfId="0" applyNumberFormat="1" applyFont="1" applyFill="1" applyBorder="1" applyAlignment="1">
      <alignment horizontal="right" vertical="top" shrinkToFit="1"/>
    </xf>
    <xf numFmtId="0" fontId="5" fillId="2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0" xfId="0" applyFont="1"/>
    <xf numFmtId="0" fontId="7" fillId="2" borderId="0" xfId="0" applyFont="1"/>
    <xf numFmtId="0" fontId="8" fillId="2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0" fillId="2" borderId="0" xfId="0" applyFont="1" applyFill="1" applyAlignment="1">
      <alignment wrapText="1" shrinkToFi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4" fontId="12" fillId="3" borderId="2" xfId="0" applyNumberFormat="1" applyFont="1" applyFill="1" applyBorder="1" applyAlignment="1">
      <alignment horizontal="right" vertical="top" shrinkToFit="1"/>
    </xf>
    <xf numFmtId="4" fontId="13" fillId="3" borderId="2" xfId="0" applyNumberFormat="1" applyFont="1" applyFill="1" applyBorder="1" applyAlignment="1">
      <alignment horizontal="right" vertical="top" shrinkToFit="1"/>
    </xf>
    <xf numFmtId="4" fontId="14" fillId="3" borderId="2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vertical="top" wrapText="1"/>
    </xf>
    <xf numFmtId="49" fontId="12" fillId="2" borderId="2" xfId="0" applyNumberFormat="1" applyFont="1" applyFill="1" applyBorder="1" applyAlignment="1">
      <alignment horizontal="center" vertical="top" shrinkToFit="1"/>
    </xf>
    <xf numFmtId="4" fontId="12" fillId="4" borderId="2" xfId="0" applyNumberFormat="1" applyFont="1" applyFill="1" applyBorder="1" applyAlignment="1">
      <alignment horizontal="right" vertical="top" shrinkToFit="1"/>
    </xf>
    <xf numFmtId="4" fontId="13" fillId="4" borderId="2" xfId="0" applyNumberFormat="1" applyFont="1" applyFill="1" applyBorder="1" applyAlignment="1">
      <alignment horizontal="right" vertical="top" shrinkToFit="1"/>
    </xf>
    <xf numFmtId="4" fontId="14" fillId="4" borderId="2" xfId="0" applyNumberFormat="1" applyFont="1" applyFill="1" applyBorder="1" applyAlignment="1">
      <alignment horizontal="right" vertical="top" shrinkToFit="1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0" fillId="2" borderId="0" xfId="0" applyFont="1"/>
    <xf numFmtId="49" fontId="12" fillId="2" borderId="2" xfId="0" applyNumberFormat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5" borderId="2" xfId="0" applyNumberFormat="1" applyFont="1" applyFill="1" applyBorder="1" applyAlignment="1">
      <alignment horizontal="right" vertical="center" shrinkToFit="1"/>
    </xf>
    <xf numFmtId="49" fontId="6" fillId="2" borderId="0" xfId="0" applyNumberFormat="1" applyFont="1" applyFill="1" applyBorder="1" applyAlignment="1">
      <alignment horizontal="center" vertical="center" wrapText="1" shrinkToFit="1"/>
    </xf>
    <xf numFmtId="49" fontId="6" fillId="2" borderId="7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 shrinkToFit="1"/>
    </xf>
    <xf numFmtId="1" fontId="19" fillId="0" borderId="13" xfId="3" applyNumberFormat="1" applyFont="1" applyAlignment="1" applyProtection="1">
      <alignment horizontal="center" vertical="top" shrinkToFit="1"/>
    </xf>
    <xf numFmtId="49" fontId="19" fillId="0" borderId="13" xfId="3" applyNumberFormat="1" applyFont="1" applyAlignment="1" applyProtection="1">
      <alignment horizontal="center" vertical="top" shrinkToFi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0" borderId="6" xfId="4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right" vertical="center" shrinkToFit="1"/>
    </xf>
    <xf numFmtId="49" fontId="6" fillId="2" borderId="7" xfId="0" applyNumberFormat="1" applyFont="1" applyFill="1" applyBorder="1" applyAlignment="1">
      <alignment horizontal="center" vertical="top" shrinkToFit="1"/>
    </xf>
    <xf numFmtId="49" fontId="6" fillId="2" borderId="11" xfId="0" applyNumberFormat="1" applyFont="1" applyFill="1" applyBorder="1" applyAlignment="1">
      <alignment horizontal="center" vertical="top" shrinkToFit="1"/>
    </xf>
    <xf numFmtId="1" fontId="20" fillId="0" borderId="13" xfId="3" applyNumberFormat="1" applyFont="1" applyAlignment="1" applyProtection="1">
      <alignment horizontal="center" vertical="top" shrinkToFit="1"/>
    </xf>
    <xf numFmtId="4" fontId="6" fillId="3" borderId="2" xfId="0" applyNumberFormat="1" applyFont="1" applyFill="1" applyBorder="1" applyAlignment="1">
      <alignment horizontal="right" vertical="top" shrinkToFit="1"/>
    </xf>
    <xf numFmtId="1" fontId="21" fillId="0" borderId="13" xfId="3" applyNumberFormat="1" applyFont="1" applyAlignment="1" applyProtection="1">
      <alignment horizontal="center" vertical="top" shrinkToFit="1"/>
    </xf>
    <xf numFmtId="49" fontId="21" fillId="0" borderId="13" xfId="3" applyNumberFormat="1" applyFont="1" applyAlignment="1" applyProtection="1">
      <alignment horizontal="center" vertical="top" shrinkToFit="1"/>
    </xf>
    <xf numFmtId="49" fontId="6" fillId="3" borderId="2" xfId="0" applyNumberFormat="1" applyFont="1" applyFill="1" applyBorder="1" applyAlignment="1">
      <alignment horizontal="right" vertical="top" shrinkToFit="1"/>
    </xf>
    <xf numFmtId="49" fontId="6" fillId="5" borderId="2" xfId="0" applyNumberFormat="1" applyFont="1" applyFill="1" applyBorder="1" applyAlignment="1">
      <alignment horizontal="right" vertical="center" shrinkToFi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 shrinkToFit="1"/>
    </xf>
    <xf numFmtId="0" fontId="9" fillId="0" borderId="1" xfId="4" applyNumberFormat="1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49" fontId="12" fillId="0" borderId="6" xfId="4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 shrinkToFit="1"/>
    </xf>
    <xf numFmtId="0" fontId="6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 shrinkToFit="1"/>
    </xf>
    <xf numFmtId="0" fontId="1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 shrinkToFit="1"/>
    </xf>
    <xf numFmtId="0" fontId="5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</cellXfs>
  <cellStyles count="5">
    <cellStyle name="xl32" xfId="1"/>
    <cellStyle name="xl33" xfId="2"/>
    <cellStyle name="xl34" xfId="3"/>
    <cellStyle name="Обычный" xfId="0" builtinId="0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90"/>
  <sheetViews>
    <sheetView showGridLines="0" tabSelected="1" view="pageBreakPreview" zoomScale="110" zoomScaleNormal="100" zoomScaleSheetLayoutView="110" workbookViewId="0">
      <selection activeCell="B4" sqref="B4:P4"/>
    </sheetView>
  </sheetViews>
  <sheetFormatPr defaultRowHeight="12.75" outlineLevelRow="4" x14ac:dyDescent="0.2"/>
  <cols>
    <col min="1" max="1" width="56.140625" customWidth="1"/>
    <col min="2" max="2" width="8.140625" customWidth="1"/>
    <col min="3" max="3" width="6.28515625" customWidth="1"/>
    <col min="4" max="4" width="6" customWidth="1"/>
    <col min="5" max="5" width="14.42578125" customWidth="1"/>
    <col min="6" max="6" width="7.5703125" customWidth="1"/>
    <col min="7" max="10" width="11.140625" hidden="1" customWidth="1"/>
    <col min="11" max="11" width="13.5703125" hidden="1" customWidth="1"/>
    <col min="12" max="12" width="14.7109375" hidden="1" customWidth="1"/>
    <col min="13" max="13" width="17.85546875" customWidth="1"/>
    <col min="14" max="14" width="11.7109375" hidden="1" customWidth="1"/>
    <col min="15" max="15" width="0.140625" hidden="1" customWidth="1"/>
    <col min="16" max="16" width="14.7109375" hidden="1" customWidth="1"/>
    <col min="17" max="20" width="11.7109375" hidden="1" customWidth="1"/>
  </cols>
  <sheetData>
    <row r="1" spans="1:20" x14ac:dyDescent="0.2">
      <c r="A1" s="14"/>
      <c r="B1" s="91"/>
      <c r="C1" s="91"/>
      <c r="D1" s="92"/>
      <c r="E1" s="100" t="s">
        <v>37</v>
      </c>
      <c r="F1" s="100"/>
      <c r="G1" s="100"/>
      <c r="H1" s="100"/>
      <c r="I1" s="100"/>
      <c r="J1" s="100"/>
      <c r="K1" s="100"/>
      <c r="L1" s="100"/>
      <c r="M1" s="100"/>
      <c r="N1" s="93"/>
      <c r="O1" s="93"/>
      <c r="P1" s="93"/>
      <c r="Q1" s="1"/>
      <c r="R1" s="1"/>
      <c r="S1" s="1"/>
      <c r="T1" s="1"/>
    </row>
    <row r="2" spans="1:20" ht="18" customHeight="1" x14ac:dyDescent="0.2">
      <c r="A2" s="23"/>
      <c r="B2" s="102" t="s">
        <v>54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4"/>
      <c r="O2" s="94"/>
      <c r="P2" s="94"/>
      <c r="Q2" s="25"/>
      <c r="R2" s="1"/>
      <c r="S2" s="1"/>
      <c r="T2" s="1"/>
    </row>
    <row r="3" spans="1:20" ht="31.5" customHeight="1" x14ac:dyDescent="0.25">
      <c r="A3" s="26"/>
      <c r="B3" s="101" t="s">
        <v>96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95"/>
      <c r="O3" s="95"/>
      <c r="P3" s="95"/>
      <c r="Q3" s="27"/>
      <c r="R3" s="2"/>
      <c r="S3" s="3"/>
      <c r="T3" s="3"/>
    </row>
    <row r="4" spans="1:20" ht="15.75" customHeight="1" x14ac:dyDescent="0.25">
      <c r="A4" s="28"/>
      <c r="B4" s="102" t="s">
        <v>98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27"/>
      <c r="R4" s="2"/>
      <c r="S4" s="3"/>
      <c r="T4" s="3"/>
    </row>
    <row r="5" spans="1:20" ht="15.7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29"/>
      <c r="O5" s="29"/>
      <c r="P5" s="29"/>
      <c r="Q5" s="27"/>
      <c r="R5" s="2"/>
      <c r="S5" s="3"/>
      <c r="T5" s="3"/>
    </row>
    <row r="6" spans="1:20" ht="51" customHeight="1" x14ac:dyDescent="0.25">
      <c r="A6" s="99" t="s">
        <v>74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3"/>
      <c r="S6" s="3"/>
      <c r="T6" s="3"/>
    </row>
    <row r="7" spans="1:20" ht="14.2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0"/>
      <c r="R7" s="3"/>
      <c r="S7" s="3"/>
      <c r="T7" s="3"/>
    </row>
    <row r="8" spans="1:20" ht="12.75" customHeight="1" x14ac:dyDescent="0.2">
      <c r="A8" s="103" t="s">
        <v>0</v>
      </c>
      <c r="B8" s="21"/>
      <c r="C8" s="103" t="s">
        <v>38</v>
      </c>
      <c r="D8" s="103" t="s">
        <v>11</v>
      </c>
      <c r="E8" s="103" t="s">
        <v>12</v>
      </c>
      <c r="F8" s="103" t="s">
        <v>13</v>
      </c>
      <c r="G8" s="103" t="s">
        <v>1</v>
      </c>
      <c r="H8" s="103" t="s">
        <v>1</v>
      </c>
      <c r="I8" s="103" t="s">
        <v>1</v>
      </c>
      <c r="J8" s="103" t="s">
        <v>1</v>
      </c>
      <c r="K8" s="103" t="s">
        <v>1</v>
      </c>
      <c r="L8" s="103" t="s">
        <v>1</v>
      </c>
      <c r="M8" s="103" t="s">
        <v>41</v>
      </c>
      <c r="N8" s="31" t="s">
        <v>1</v>
      </c>
      <c r="O8" s="107" t="s">
        <v>2</v>
      </c>
      <c r="P8" s="107" t="s">
        <v>3</v>
      </c>
      <c r="Q8" s="105" t="s">
        <v>1</v>
      </c>
      <c r="R8" s="97" t="s">
        <v>1</v>
      </c>
      <c r="S8" s="97" t="s">
        <v>1</v>
      </c>
      <c r="T8" s="9"/>
    </row>
    <row r="9" spans="1:20" ht="38.25" customHeight="1" x14ac:dyDescent="0.2">
      <c r="A9" s="104"/>
      <c r="B9" s="22" t="s">
        <v>35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31"/>
      <c r="O9" s="108"/>
      <c r="P9" s="108"/>
      <c r="Q9" s="106"/>
      <c r="R9" s="98"/>
      <c r="S9" s="98"/>
      <c r="T9" s="9"/>
    </row>
    <row r="10" spans="1:20" ht="18.75" customHeight="1" x14ac:dyDescent="0.2">
      <c r="A10" s="33" t="s">
        <v>36</v>
      </c>
      <c r="B10" s="22">
        <v>925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7">
        <f>M84</f>
        <v>24994872.509999998</v>
      </c>
      <c r="N10" s="34"/>
      <c r="O10" s="35"/>
      <c r="P10" s="35"/>
      <c r="Q10" s="32"/>
      <c r="R10" s="13"/>
      <c r="S10" s="13"/>
      <c r="T10" s="9"/>
    </row>
    <row r="11" spans="1:20" ht="15.75" outlineLevel="1" x14ac:dyDescent="0.2">
      <c r="A11" s="84" t="s">
        <v>4</v>
      </c>
      <c r="B11" s="33">
        <v>925</v>
      </c>
      <c r="C11" s="50" t="s">
        <v>14</v>
      </c>
      <c r="D11" s="50"/>
      <c r="E11" s="50"/>
      <c r="F11" s="50"/>
      <c r="G11" s="37"/>
      <c r="H11" s="37"/>
      <c r="I11" s="37"/>
      <c r="J11" s="37"/>
      <c r="K11" s="37"/>
      <c r="L11" s="38">
        <v>0</v>
      </c>
      <c r="M11" s="58">
        <f>M12+M16</f>
        <v>9279</v>
      </c>
      <c r="N11" s="39">
        <v>88385.58</v>
      </c>
      <c r="O11" s="39">
        <v>0</v>
      </c>
      <c r="P11" s="39">
        <v>91598.42</v>
      </c>
      <c r="Q11" s="40">
        <v>0</v>
      </c>
      <c r="R11" s="5">
        <v>0</v>
      </c>
      <c r="S11" s="4">
        <v>0</v>
      </c>
      <c r="T11" s="10"/>
    </row>
    <row r="12" spans="1:20" ht="15.75" outlineLevel="1" x14ac:dyDescent="0.2">
      <c r="A12" s="36" t="s">
        <v>75</v>
      </c>
      <c r="B12" s="33">
        <v>925</v>
      </c>
      <c r="C12" s="50" t="s">
        <v>14</v>
      </c>
      <c r="D12" s="50" t="s">
        <v>19</v>
      </c>
      <c r="E12" s="50"/>
      <c r="F12" s="50"/>
      <c r="G12" s="37"/>
      <c r="H12" s="37"/>
      <c r="I12" s="37"/>
      <c r="J12" s="37"/>
      <c r="K12" s="37"/>
      <c r="L12" s="38"/>
      <c r="M12" s="58">
        <v>4279</v>
      </c>
      <c r="N12" s="39"/>
      <c r="O12" s="39"/>
      <c r="P12" s="39"/>
      <c r="Q12" s="40"/>
      <c r="R12" s="5"/>
      <c r="S12" s="4"/>
      <c r="T12" s="10"/>
    </row>
    <row r="13" spans="1:20" ht="15.75" outlineLevel="1" x14ac:dyDescent="0.2">
      <c r="A13" s="18" t="s">
        <v>77</v>
      </c>
      <c r="B13" s="22">
        <v>925</v>
      </c>
      <c r="C13" s="51" t="s">
        <v>14</v>
      </c>
      <c r="D13" s="51" t="s">
        <v>19</v>
      </c>
      <c r="E13" s="51" t="s">
        <v>60</v>
      </c>
      <c r="F13" s="51"/>
      <c r="G13" s="37"/>
      <c r="H13" s="37"/>
      <c r="I13" s="37"/>
      <c r="J13" s="37"/>
      <c r="K13" s="37"/>
      <c r="L13" s="79"/>
      <c r="M13" s="75">
        <v>4279</v>
      </c>
      <c r="N13" s="39"/>
      <c r="O13" s="39"/>
      <c r="P13" s="39"/>
      <c r="Q13" s="40"/>
      <c r="R13" s="5"/>
      <c r="S13" s="4"/>
      <c r="T13" s="10"/>
    </row>
    <row r="14" spans="1:20" ht="15.75" outlineLevel="1" x14ac:dyDescent="0.2">
      <c r="A14" s="41" t="s">
        <v>28</v>
      </c>
      <c r="B14" s="22">
        <v>925</v>
      </c>
      <c r="C14" s="51" t="s">
        <v>14</v>
      </c>
      <c r="D14" s="51" t="s">
        <v>19</v>
      </c>
      <c r="E14" s="51" t="s">
        <v>60</v>
      </c>
      <c r="F14" s="51" t="s">
        <v>29</v>
      </c>
      <c r="G14" s="37"/>
      <c r="H14" s="37"/>
      <c r="I14" s="37"/>
      <c r="J14" s="37"/>
      <c r="K14" s="37"/>
      <c r="L14" s="79"/>
      <c r="M14" s="75">
        <v>4279</v>
      </c>
      <c r="N14" s="39"/>
      <c r="O14" s="39"/>
      <c r="P14" s="39"/>
      <c r="Q14" s="40"/>
      <c r="R14" s="5"/>
      <c r="S14" s="4"/>
      <c r="T14" s="10"/>
    </row>
    <row r="15" spans="1:20" ht="15.75" outlineLevel="1" x14ac:dyDescent="0.2">
      <c r="A15" s="41" t="s">
        <v>76</v>
      </c>
      <c r="B15" s="80" t="s">
        <v>61</v>
      </c>
      <c r="C15" s="81" t="s">
        <v>14</v>
      </c>
      <c r="D15" s="81" t="s">
        <v>19</v>
      </c>
      <c r="E15" s="51" t="s">
        <v>60</v>
      </c>
      <c r="F15" s="51" t="s">
        <v>62</v>
      </c>
      <c r="G15" s="37"/>
      <c r="H15" s="37"/>
      <c r="I15" s="37"/>
      <c r="J15" s="37"/>
      <c r="K15" s="37"/>
      <c r="L15" s="82"/>
      <c r="M15" s="83" t="s">
        <v>63</v>
      </c>
      <c r="N15" s="39"/>
      <c r="O15" s="39"/>
      <c r="P15" s="39"/>
      <c r="Q15" s="40"/>
      <c r="R15" s="5"/>
      <c r="S15" s="4"/>
      <c r="T15" s="10"/>
    </row>
    <row r="16" spans="1:20" ht="15.75" outlineLevel="2" x14ac:dyDescent="0.2">
      <c r="A16" s="36" t="s">
        <v>78</v>
      </c>
      <c r="B16" s="33">
        <v>925</v>
      </c>
      <c r="C16" s="50" t="s">
        <v>14</v>
      </c>
      <c r="D16" s="50" t="s">
        <v>15</v>
      </c>
      <c r="E16" s="50"/>
      <c r="F16" s="50"/>
      <c r="G16" s="37"/>
      <c r="H16" s="37"/>
      <c r="I16" s="37"/>
      <c r="J16" s="37"/>
      <c r="K16" s="37"/>
      <c r="L16" s="38">
        <v>0</v>
      </c>
      <c r="M16" s="58">
        <f>M18</f>
        <v>5000</v>
      </c>
      <c r="N16" s="39">
        <v>88385.58</v>
      </c>
      <c r="O16" s="39">
        <v>0</v>
      </c>
      <c r="P16" s="39">
        <v>91598.42</v>
      </c>
      <c r="Q16" s="40">
        <v>0</v>
      </c>
      <c r="R16" s="5">
        <v>0</v>
      </c>
      <c r="S16" s="4">
        <v>0</v>
      </c>
      <c r="T16" s="10"/>
    </row>
    <row r="17" spans="1:20" ht="31.5" hidden="1" outlineLevel="2" x14ac:dyDescent="0.2">
      <c r="A17" s="41" t="s">
        <v>21</v>
      </c>
      <c r="B17" s="22">
        <v>925</v>
      </c>
      <c r="C17" s="51" t="s">
        <v>14</v>
      </c>
      <c r="D17" s="51" t="s">
        <v>15</v>
      </c>
      <c r="E17" s="51" t="s">
        <v>22</v>
      </c>
      <c r="F17" s="51"/>
      <c r="G17" s="37"/>
      <c r="H17" s="37"/>
      <c r="I17" s="37"/>
      <c r="J17" s="37"/>
      <c r="K17" s="37"/>
      <c r="L17" s="38"/>
      <c r="M17" s="58" t="e">
        <f>#REF!+#REF!+#REF!</f>
        <v>#REF!</v>
      </c>
      <c r="N17" s="39">
        <v>88385.58</v>
      </c>
      <c r="O17" s="39">
        <v>0</v>
      </c>
      <c r="P17" s="39">
        <v>91598.42</v>
      </c>
      <c r="Q17" s="40"/>
      <c r="R17" s="5"/>
      <c r="S17" s="4"/>
      <c r="T17" s="10"/>
    </row>
    <row r="18" spans="1:20" ht="15.75" outlineLevel="4" x14ac:dyDescent="0.2">
      <c r="A18" s="18" t="s">
        <v>28</v>
      </c>
      <c r="B18" s="22">
        <v>925</v>
      </c>
      <c r="C18" s="51" t="s">
        <v>14</v>
      </c>
      <c r="D18" s="51" t="s">
        <v>15</v>
      </c>
      <c r="E18" s="51" t="s">
        <v>59</v>
      </c>
      <c r="F18" s="51" t="s">
        <v>29</v>
      </c>
      <c r="G18" s="37"/>
      <c r="H18" s="37"/>
      <c r="I18" s="37"/>
      <c r="J18" s="37"/>
      <c r="K18" s="37"/>
      <c r="L18" s="38"/>
      <c r="M18" s="75">
        <f>M19</f>
        <v>5000</v>
      </c>
      <c r="N18" s="39"/>
      <c r="O18" s="39"/>
      <c r="P18" s="39"/>
      <c r="Q18" s="40"/>
      <c r="R18" s="5"/>
      <c r="S18" s="4"/>
      <c r="T18" s="10"/>
    </row>
    <row r="19" spans="1:20" ht="15.75" outlineLevel="4" x14ac:dyDescent="0.2">
      <c r="A19" s="41" t="s">
        <v>40</v>
      </c>
      <c r="B19" s="22">
        <v>925</v>
      </c>
      <c r="C19" s="51" t="s">
        <v>14</v>
      </c>
      <c r="D19" s="51" t="s">
        <v>15</v>
      </c>
      <c r="E19" s="51" t="s">
        <v>59</v>
      </c>
      <c r="F19" s="51" t="s">
        <v>30</v>
      </c>
      <c r="G19" s="37"/>
      <c r="H19" s="37"/>
      <c r="I19" s="37"/>
      <c r="J19" s="37"/>
      <c r="K19" s="37"/>
      <c r="L19" s="38"/>
      <c r="M19" s="75">
        <v>5000</v>
      </c>
      <c r="N19" s="39"/>
      <c r="O19" s="39"/>
      <c r="P19" s="39"/>
      <c r="Q19" s="40"/>
      <c r="R19" s="5"/>
      <c r="S19" s="4"/>
      <c r="T19" s="10"/>
    </row>
    <row r="20" spans="1:20" ht="15.75" outlineLevel="1" x14ac:dyDescent="0.2">
      <c r="A20" s="84" t="s">
        <v>5</v>
      </c>
      <c r="B20" s="33">
        <v>925</v>
      </c>
      <c r="C20" s="50" t="s">
        <v>16</v>
      </c>
      <c r="D20" s="50"/>
      <c r="E20" s="50"/>
      <c r="F20" s="50"/>
      <c r="G20" s="37"/>
      <c r="H20" s="37"/>
      <c r="I20" s="37"/>
      <c r="J20" s="37"/>
      <c r="K20" s="37"/>
      <c r="L20" s="38">
        <v>0</v>
      </c>
      <c r="M20" s="58">
        <f>M21</f>
        <v>227339</v>
      </c>
      <c r="N20" s="39">
        <v>32435.09</v>
      </c>
      <c r="O20" s="39">
        <v>0</v>
      </c>
      <c r="P20" s="39">
        <v>97297.91</v>
      </c>
      <c r="Q20" s="40">
        <v>0</v>
      </c>
      <c r="R20" s="5">
        <v>0</v>
      </c>
      <c r="S20" s="4">
        <v>0</v>
      </c>
      <c r="T20" s="10"/>
    </row>
    <row r="21" spans="1:20" ht="18" customHeight="1" outlineLevel="2" x14ac:dyDescent="0.2">
      <c r="A21" s="36" t="s">
        <v>80</v>
      </c>
      <c r="B21" s="33">
        <v>925</v>
      </c>
      <c r="C21" s="50" t="s">
        <v>16</v>
      </c>
      <c r="D21" s="50" t="s">
        <v>17</v>
      </c>
      <c r="E21" s="50"/>
      <c r="F21" s="50"/>
      <c r="G21" s="37"/>
      <c r="H21" s="37"/>
      <c r="I21" s="37"/>
      <c r="J21" s="37"/>
      <c r="K21" s="37"/>
      <c r="L21" s="38">
        <v>0</v>
      </c>
      <c r="M21" s="58">
        <f>M22</f>
        <v>227339</v>
      </c>
      <c r="N21" s="39">
        <v>32435.09</v>
      </c>
      <c r="O21" s="39">
        <v>0</v>
      </c>
      <c r="P21" s="39">
        <v>97297.91</v>
      </c>
      <c r="Q21" s="40">
        <v>0</v>
      </c>
      <c r="R21" s="5">
        <v>0</v>
      </c>
      <c r="S21" s="4">
        <v>0</v>
      </c>
      <c r="T21" s="10"/>
    </row>
    <row r="22" spans="1:20" ht="61.5" hidden="1" customHeight="1" outlineLevel="2" x14ac:dyDescent="0.2">
      <c r="A22" s="41" t="s">
        <v>21</v>
      </c>
      <c r="B22" s="22">
        <v>925</v>
      </c>
      <c r="C22" s="51" t="s">
        <v>16</v>
      </c>
      <c r="D22" s="51" t="s">
        <v>17</v>
      </c>
      <c r="E22" s="51" t="s">
        <v>22</v>
      </c>
      <c r="F22" s="51"/>
      <c r="G22" s="37"/>
      <c r="H22" s="37"/>
      <c r="I22" s="37"/>
      <c r="J22" s="37"/>
      <c r="K22" s="37"/>
      <c r="L22" s="38"/>
      <c r="M22" s="58">
        <f>M23</f>
        <v>227339</v>
      </c>
      <c r="N22" s="39">
        <v>32435.09</v>
      </c>
      <c r="O22" s="39">
        <v>0</v>
      </c>
      <c r="P22" s="39">
        <v>97297.91</v>
      </c>
      <c r="Q22" s="40"/>
      <c r="R22" s="5"/>
      <c r="S22" s="4"/>
      <c r="T22" s="10"/>
    </row>
    <row r="23" spans="1:20" ht="29.25" customHeight="1" outlineLevel="3" x14ac:dyDescent="0.2">
      <c r="A23" s="18" t="s">
        <v>79</v>
      </c>
      <c r="B23" s="22">
        <v>925</v>
      </c>
      <c r="C23" s="51" t="s">
        <v>16</v>
      </c>
      <c r="D23" s="51" t="s">
        <v>17</v>
      </c>
      <c r="E23" s="51" t="s">
        <v>48</v>
      </c>
      <c r="F23" s="51"/>
      <c r="G23" s="37"/>
      <c r="H23" s="37"/>
      <c r="I23" s="37"/>
      <c r="J23" s="37"/>
      <c r="K23" s="37"/>
      <c r="L23" s="38">
        <v>0</v>
      </c>
      <c r="M23" s="58">
        <f>M24</f>
        <v>227339</v>
      </c>
      <c r="N23" s="39">
        <v>32435.09</v>
      </c>
      <c r="O23" s="39">
        <v>0</v>
      </c>
      <c r="P23" s="39">
        <v>97297.91</v>
      </c>
      <c r="Q23" s="40">
        <v>0</v>
      </c>
      <c r="R23" s="5">
        <v>0</v>
      </c>
      <c r="S23" s="4">
        <v>0</v>
      </c>
      <c r="T23" s="10"/>
    </row>
    <row r="24" spans="1:20" ht="15.75" outlineLevel="3" x14ac:dyDescent="0.2">
      <c r="A24" s="41" t="s">
        <v>31</v>
      </c>
      <c r="B24" s="22">
        <v>925</v>
      </c>
      <c r="C24" s="51" t="s">
        <v>16</v>
      </c>
      <c r="D24" s="51" t="s">
        <v>17</v>
      </c>
      <c r="E24" s="51" t="s">
        <v>48</v>
      </c>
      <c r="F24" s="51" t="s">
        <v>32</v>
      </c>
      <c r="G24" s="37"/>
      <c r="H24" s="37"/>
      <c r="I24" s="37"/>
      <c r="J24" s="37"/>
      <c r="K24" s="37"/>
      <c r="L24" s="38"/>
      <c r="M24" s="58">
        <f>M25</f>
        <v>227339</v>
      </c>
      <c r="N24" s="39"/>
      <c r="O24" s="39"/>
      <c r="P24" s="39"/>
      <c r="Q24" s="40"/>
      <c r="R24" s="5"/>
      <c r="S24" s="4"/>
      <c r="T24" s="10"/>
    </row>
    <row r="25" spans="1:20" ht="15.75" outlineLevel="4" x14ac:dyDescent="0.2">
      <c r="A25" s="41" t="s">
        <v>39</v>
      </c>
      <c r="B25" s="22">
        <v>925</v>
      </c>
      <c r="C25" s="51" t="s">
        <v>16</v>
      </c>
      <c r="D25" s="51" t="s">
        <v>17</v>
      </c>
      <c r="E25" s="51" t="s">
        <v>48</v>
      </c>
      <c r="F25" s="51" t="s">
        <v>6</v>
      </c>
      <c r="G25" s="37"/>
      <c r="H25" s="37"/>
      <c r="I25" s="37"/>
      <c r="J25" s="37"/>
      <c r="K25" s="37"/>
      <c r="L25" s="38">
        <v>0</v>
      </c>
      <c r="M25" s="58">
        <v>227339</v>
      </c>
      <c r="N25" s="39">
        <v>32435.09</v>
      </c>
      <c r="O25" s="39">
        <v>0</v>
      </c>
      <c r="P25" s="39">
        <v>97297.91</v>
      </c>
      <c r="Q25" s="40">
        <v>0</v>
      </c>
      <c r="R25" s="5">
        <v>0</v>
      </c>
      <c r="S25" s="4">
        <v>0</v>
      </c>
      <c r="T25" s="10"/>
    </row>
    <row r="26" spans="1:20" ht="31.5" outlineLevel="4" x14ac:dyDescent="0.2">
      <c r="A26" s="84" t="s">
        <v>64</v>
      </c>
      <c r="B26" s="85">
        <v>925</v>
      </c>
      <c r="C26" s="50" t="s">
        <v>17</v>
      </c>
      <c r="D26" s="86"/>
      <c r="E26" s="51"/>
      <c r="F26" s="62"/>
      <c r="G26" s="37"/>
      <c r="H26" s="37"/>
      <c r="I26" s="37"/>
      <c r="J26" s="37"/>
      <c r="K26" s="37"/>
      <c r="L26" s="38"/>
      <c r="M26" s="58">
        <v>90093</v>
      </c>
      <c r="N26" s="39"/>
      <c r="O26" s="39"/>
      <c r="P26" s="39"/>
      <c r="Q26" s="40"/>
      <c r="R26" s="5"/>
      <c r="S26" s="4"/>
      <c r="T26" s="10"/>
    </row>
    <row r="27" spans="1:20" ht="47.25" outlineLevel="4" x14ac:dyDescent="0.2">
      <c r="A27" s="36" t="s">
        <v>81</v>
      </c>
      <c r="B27" s="85">
        <v>925</v>
      </c>
      <c r="C27" s="50" t="s">
        <v>17</v>
      </c>
      <c r="D27" s="86" t="s">
        <v>65</v>
      </c>
      <c r="E27" s="59"/>
      <c r="F27" s="62"/>
      <c r="G27" s="37"/>
      <c r="H27" s="37"/>
      <c r="I27" s="37"/>
      <c r="J27" s="37"/>
      <c r="K27" s="37"/>
      <c r="L27" s="38"/>
      <c r="M27" s="58">
        <v>90093</v>
      </c>
      <c r="N27" s="39"/>
      <c r="O27" s="39"/>
      <c r="P27" s="39"/>
      <c r="Q27" s="40"/>
      <c r="R27" s="5"/>
      <c r="S27" s="4"/>
      <c r="T27" s="10"/>
    </row>
    <row r="28" spans="1:20" ht="15.75" outlineLevel="4" x14ac:dyDescent="0.2">
      <c r="A28" s="18" t="s">
        <v>82</v>
      </c>
      <c r="B28" s="61">
        <v>925</v>
      </c>
      <c r="C28" s="51" t="s">
        <v>17</v>
      </c>
      <c r="D28" s="62" t="s">
        <v>65</v>
      </c>
      <c r="E28" s="51" t="s">
        <v>66</v>
      </c>
      <c r="F28" s="62"/>
      <c r="G28" s="37"/>
      <c r="H28" s="37"/>
      <c r="I28" s="37"/>
      <c r="J28" s="37"/>
      <c r="K28" s="37"/>
      <c r="L28" s="38"/>
      <c r="M28" s="58">
        <v>90093</v>
      </c>
      <c r="N28" s="39"/>
      <c r="O28" s="39"/>
      <c r="P28" s="39"/>
      <c r="Q28" s="40"/>
      <c r="R28" s="5"/>
      <c r="S28" s="4"/>
      <c r="T28" s="10"/>
    </row>
    <row r="29" spans="1:20" ht="31.5" outlineLevel="4" x14ac:dyDescent="0.2">
      <c r="A29" s="15" t="s">
        <v>43</v>
      </c>
      <c r="B29" s="61">
        <v>925</v>
      </c>
      <c r="C29" s="51" t="s">
        <v>17</v>
      </c>
      <c r="D29" s="62" t="s">
        <v>65</v>
      </c>
      <c r="E29" s="51" t="s">
        <v>66</v>
      </c>
      <c r="F29" s="62" t="s">
        <v>26</v>
      </c>
      <c r="G29" s="37"/>
      <c r="H29" s="37"/>
      <c r="I29" s="37"/>
      <c r="J29" s="37"/>
      <c r="K29" s="37"/>
      <c r="L29" s="38"/>
      <c r="M29" s="58">
        <v>90093</v>
      </c>
      <c r="N29" s="39"/>
      <c r="O29" s="39"/>
      <c r="P29" s="39"/>
      <c r="Q29" s="40"/>
      <c r="R29" s="5"/>
      <c r="S29" s="4"/>
      <c r="T29" s="10"/>
    </row>
    <row r="30" spans="1:20" ht="31.5" outlineLevel="4" x14ac:dyDescent="0.2">
      <c r="A30" s="15" t="s">
        <v>44</v>
      </c>
      <c r="B30" s="61">
        <v>925</v>
      </c>
      <c r="C30" s="51" t="s">
        <v>17</v>
      </c>
      <c r="D30" s="62" t="s">
        <v>65</v>
      </c>
      <c r="E30" s="51" t="s">
        <v>66</v>
      </c>
      <c r="F30" s="62" t="s">
        <v>27</v>
      </c>
      <c r="G30" s="37"/>
      <c r="H30" s="37"/>
      <c r="I30" s="37"/>
      <c r="J30" s="37"/>
      <c r="K30" s="37"/>
      <c r="L30" s="38"/>
      <c r="M30" s="58">
        <v>90093</v>
      </c>
      <c r="N30" s="39"/>
      <c r="O30" s="39"/>
      <c r="P30" s="39"/>
      <c r="Q30" s="40"/>
      <c r="R30" s="5"/>
      <c r="S30" s="4"/>
      <c r="T30" s="10"/>
    </row>
    <row r="31" spans="1:20" ht="15.75" outlineLevel="4" x14ac:dyDescent="0.2">
      <c r="A31" s="52" t="s">
        <v>55</v>
      </c>
      <c r="B31" s="52">
        <v>925</v>
      </c>
      <c r="C31" s="65" t="s">
        <v>45</v>
      </c>
      <c r="D31" s="66"/>
      <c r="E31" s="67"/>
      <c r="F31" s="69"/>
      <c r="G31" s="37"/>
      <c r="H31" s="37"/>
      <c r="I31" s="37"/>
      <c r="J31" s="37"/>
      <c r="K31" s="37"/>
      <c r="L31" s="38"/>
      <c r="M31" s="58">
        <f>M32</f>
        <v>15370289.77</v>
      </c>
      <c r="N31" s="39"/>
      <c r="O31" s="39"/>
      <c r="P31" s="39"/>
      <c r="Q31" s="40"/>
      <c r="R31" s="5"/>
      <c r="S31" s="4"/>
      <c r="T31" s="10"/>
    </row>
    <row r="32" spans="1:20" ht="15.75" outlineLevel="4" x14ac:dyDescent="0.2">
      <c r="A32" s="36" t="s">
        <v>42</v>
      </c>
      <c r="B32" s="87">
        <v>925</v>
      </c>
      <c r="C32" s="88" t="s">
        <v>45</v>
      </c>
      <c r="D32" s="89" t="s">
        <v>46</v>
      </c>
      <c r="E32" s="55"/>
      <c r="F32" s="68"/>
      <c r="G32" s="37"/>
      <c r="H32" s="37"/>
      <c r="I32" s="37"/>
      <c r="J32" s="37"/>
      <c r="K32" s="37"/>
      <c r="L32" s="38"/>
      <c r="M32" s="58">
        <f>M33+M36+M39</f>
        <v>15370289.77</v>
      </c>
      <c r="N32" s="39"/>
      <c r="O32" s="39"/>
      <c r="P32" s="39"/>
      <c r="Q32" s="40"/>
      <c r="R32" s="5"/>
      <c r="S32" s="4"/>
      <c r="T32" s="10"/>
    </row>
    <row r="33" spans="1:20" ht="47.25" outlineLevel="4" x14ac:dyDescent="0.2">
      <c r="A33" s="18" t="s">
        <v>83</v>
      </c>
      <c r="B33" s="63" t="s">
        <v>61</v>
      </c>
      <c r="C33" s="64" t="s">
        <v>45</v>
      </c>
      <c r="D33" s="64" t="s">
        <v>46</v>
      </c>
      <c r="E33" s="51" t="s">
        <v>67</v>
      </c>
      <c r="F33" s="55"/>
      <c r="G33" s="37"/>
      <c r="H33" s="37"/>
      <c r="I33" s="37"/>
      <c r="J33" s="37"/>
      <c r="K33" s="37"/>
      <c r="L33" s="38"/>
      <c r="M33" s="58">
        <f>M34</f>
        <v>5263157.9000000004</v>
      </c>
      <c r="N33" s="39"/>
      <c r="O33" s="39"/>
      <c r="P33" s="39"/>
      <c r="Q33" s="40"/>
      <c r="R33" s="5"/>
      <c r="S33" s="4"/>
      <c r="T33" s="10"/>
    </row>
    <row r="34" spans="1:20" ht="31.5" outlineLevel="4" x14ac:dyDescent="0.2">
      <c r="A34" s="19" t="s">
        <v>43</v>
      </c>
      <c r="B34" s="63" t="s">
        <v>61</v>
      </c>
      <c r="C34" s="64" t="s">
        <v>45</v>
      </c>
      <c r="D34" s="64" t="s">
        <v>46</v>
      </c>
      <c r="E34" s="51" t="s">
        <v>67</v>
      </c>
      <c r="F34" s="55">
        <v>200</v>
      </c>
      <c r="G34" s="37"/>
      <c r="H34" s="37"/>
      <c r="I34" s="37"/>
      <c r="J34" s="37"/>
      <c r="K34" s="37"/>
      <c r="L34" s="38"/>
      <c r="M34" s="58">
        <f>M35</f>
        <v>5263157.9000000004</v>
      </c>
      <c r="N34" s="39"/>
      <c r="O34" s="39"/>
      <c r="P34" s="39"/>
      <c r="Q34" s="40"/>
      <c r="R34" s="5"/>
      <c r="S34" s="4"/>
      <c r="T34" s="10"/>
    </row>
    <row r="35" spans="1:20" ht="31.5" outlineLevel="4" x14ac:dyDescent="0.2">
      <c r="A35" s="19" t="s">
        <v>44</v>
      </c>
      <c r="B35" s="63" t="s">
        <v>61</v>
      </c>
      <c r="C35" s="64" t="s">
        <v>45</v>
      </c>
      <c r="D35" s="64" t="s">
        <v>46</v>
      </c>
      <c r="E35" s="51" t="s">
        <v>67</v>
      </c>
      <c r="F35" s="55">
        <v>240</v>
      </c>
      <c r="G35" s="37"/>
      <c r="H35" s="37"/>
      <c r="I35" s="37"/>
      <c r="J35" s="37"/>
      <c r="K35" s="37"/>
      <c r="L35" s="38"/>
      <c r="M35" s="58">
        <v>5263157.9000000004</v>
      </c>
      <c r="N35" s="39"/>
      <c r="O35" s="39"/>
      <c r="P35" s="39"/>
      <c r="Q35" s="40"/>
      <c r="R35" s="5"/>
      <c r="S35" s="4"/>
      <c r="T35" s="10"/>
    </row>
    <row r="36" spans="1:20" ht="51.75" customHeight="1" outlineLevel="4" x14ac:dyDescent="0.2">
      <c r="A36" s="18" t="s">
        <v>86</v>
      </c>
      <c r="B36" s="53">
        <v>925</v>
      </c>
      <c r="C36" s="54" t="s">
        <v>45</v>
      </c>
      <c r="D36" s="54" t="s">
        <v>46</v>
      </c>
      <c r="E36" s="55" t="s">
        <v>47</v>
      </c>
      <c r="F36" s="55"/>
      <c r="G36" s="37"/>
      <c r="H36" s="37"/>
      <c r="I36" s="37"/>
      <c r="J36" s="37"/>
      <c r="K36" s="37"/>
      <c r="L36" s="38"/>
      <c r="M36" s="58">
        <f>M37</f>
        <v>7570020.21</v>
      </c>
      <c r="N36" s="39"/>
      <c r="O36" s="39"/>
      <c r="P36" s="39"/>
      <c r="Q36" s="40"/>
      <c r="R36" s="5"/>
      <c r="S36" s="4"/>
      <c r="T36" s="10"/>
    </row>
    <row r="37" spans="1:20" ht="31.5" outlineLevel="4" x14ac:dyDescent="0.2">
      <c r="A37" s="19" t="s">
        <v>43</v>
      </c>
      <c r="B37" s="53">
        <v>925</v>
      </c>
      <c r="C37" s="54" t="s">
        <v>45</v>
      </c>
      <c r="D37" s="54" t="s">
        <v>46</v>
      </c>
      <c r="E37" s="55" t="s">
        <v>47</v>
      </c>
      <c r="F37" s="55">
        <v>200</v>
      </c>
      <c r="G37" s="37"/>
      <c r="H37" s="37"/>
      <c r="I37" s="37"/>
      <c r="J37" s="37"/>
      <c r="K37" s="37"/>
      <c r="L37" s="38"/>
      <c r="M37" s="58">
        <f>M38</f>
        <v>7570020.21</v>
      </c>
      <c r="N37" s="39"/>
      <c r="O37" s="39"/>
      <c r="P37" s="39"/>
      <c r="Q37" s="40"/>
      <c r="R37" s="5"/>
      <c r="S37" s="4"/>
      <c r="T37" s="10"/>
    </row>
    <row r="38" spans="1:20" ht="31.5" outlineLevel="4" x14ac:dyDescent="0.2">
      <c r="A38" s="19" t="s">
        <v>44</v>
      </c>
      <c r="B38" s="53">
        <v>925</v>
      </c>
      <c r="C38" s="54" t="s">
        <v>45</v>
      </c>
      <c r="D38" s="54" t="s">
        <v>46</v>
      </c>
      <c r="E38" s="55" t="s">
        <v>47</v>
      </c>
      <c r="F38" s="55">
        <v>240</v>
      </c>
      <c r="G38" s="37"/>
      <c r="H38" s="37"/>
      <c r="I38" s="37"/>
      <c r="J38" s="37"/>
      <c r="K38" s="37"/>
      <c r="L38" s="38"/>
      <c r="M38" s="58">
        <v>7570020.21</v>
      </c>
      <c r="N38" s="39"/>
      <c r="O38" s="39"/>
      <c r="P38" s="39"/>
      <c r="Q38" s="40"/>
      <c r="R38" s="5"/>
      <c r="S38" s="4"/>
      <c r="T38" s="10"/>
    </row>
    <row r="39" spans="1:20" ht="31.5" outlineLevel="4" x14ac:dyDescent="0.2">
      <c r="A39" s="18" t="s">
        <v>85</v>
      </c>
      <c r="B39" s="53">
        <v>925</v>
      </c>
      <c r="C39" s="54" t="s">
        <v>45</v>
      </c>
      <c r="D39" s="54" t="s">
        <v>46</v>
      </c>
      <c r="E39" s="55">
        <v>2501881600</v>
      </c>
      <c r="F39" s="55"/>
      <c r="G39" s="37"/>
      <c r="H39" s="37"/>
      <c r="I39" s="37"/>
      <c r="J39" s="37"/>
      <c r="K39" s="37"/>
      <c r="L39" s="38"/>
      <c r="M39" s="58">
        <f>M40</f>
        <v>2537111.66</v>
      </c>
      <c r="N39" s="39"/>
      <c r="O39" s="39"/>
      <c r="P39" s="39"/>
      <c r="Q39" s="40"/>
      <c r="R39" s="5"/>
      <c r="S39" s="4"/>
      <c r="T39" s="10"/>
    </row>
    <row r="40" spans="1:20" ht="31.5" outlineLevel="4" x14ac:dyDescent="0.2">
      <c r="A40" s="19" t="s">
        <v>43</v>
      </c>
      <c r="B40" s="53">
        <v>925</v>
      </c>
      <c r="C40" s="54" t="s">
        <v>45</v>
      </c>
      <c r="D40" s="54" t="s">
        <v>46</v>
      </c>
      <c r="E40" s="55">
        <v>2501881600</v>
      </c>
      <c r="F40" s="55">
        <v>200</v>
      </c>
      <c r="G40" s="37"/>
      <c r="H40" s="37"/>
      <c r="I40" s="37"/>
      <c r="J40" s="37"/>
      <c r="K40" s="37"/>
      <c r="L40" s="38"/>
      <c r="M40" s="58">
        <f>M41</f>
        <v>2537111.66</v>
      </c>
      <c r="N40" s="39"/>
      <c r="O40" s="39"/>
      <c r="P40" s="39"/>
      <c r="Q40" s="40"/>
      <c r="R40" s="5"/>
      <c r="S40" s="4"/>
      <c r="T40" s="10"/>
    </row>
    <row r="41" spans="1:20" ht="41.25" customHeight="1" outlineLevel="4" x14ac:dyDescent="0.2">
      <c r="A41" s="19" t="s">
        <v>44</v>
      </c>
      <c r="B41" s="53">
        <v>925</v>
      </c>
      <c r="C41" s="54" t="s">
        <v>45</v>
      </c>
      <c r="D41" s="54" t="s">
        <v>46</v>
      </c>
      <c r="E41" s="55">
        <v>2501881600</v>
      </c>
      <c r="F41" s="55">
        <v>240</v>
      </c>
      <c r="G41" s="37"/>
      <c r="H41" s="37"/>
      <c r="I41" s="37"/>
      <c r="J41" s="37"/>
      <c r="K41" s="37"/>
      <c r="L41" s="38"/>
      <c r="M41" s="58">
        <v>2537111.66</v>
      </c>
      <c r="N41" s="39"/>
      <c r="O41" s="39"/>
      <c r="P41" s="39"/>
      <c r="Q41" s="40"/>
      <c r="R41" s="5"/>
      <c r="S41" s="4"/>
      <c r="T41" s="10"/>
    </row>
    <row r="42" spans="1:20" ht="21.75" customHeight="1" outlineLevel="1" x14ac:dyDescent="0.2">
      <c r="A42" s="36" t="s">
        <v>7</v>
      </c>
      <c r="B42" s="33">
        <v>925</v>
      </c>
      <c r="C42" s="50" t="s">
        <v>18</v>
      </c>
      <c r="D42" s="50"/>
      <c r="E42" s="50"/>
      <c r="F42" s="50"/>
      <c r="G42" s="42"/>
      <c r="H42" s="42"/>
      <c r="I42" s="42"/>
      <c r="J42" s="42"/>
      <c r="K42" s="42"/>
      <c r="L42" s="38">
        <v>0</v>
      </c>
      <c r="M42" s="58">
        <f>M43</f>
        <v>6206667.5700000003</v>
      </c>
      <c r="N42" s="39">
        <v>286790.15000000002</v>
      </c>
      <c r="O42" s="39">
        <v>0</v>
      </c>
      <c r="P42" s="39">
        <v>375847.85</v>
      </c>
      <c r="Q42" s="40">
        <v>0</v>
      </c>
      <c r="R42" s="5">
        <v>0</v>
      </c>
      <c r="S42" s="4">
        <v>0</v>
      </c>
      <c r="T42" s="10"/>
    </row>
    <row r="43" spans="1:20" ht="15.75" outlineLevel="2" x14ac:dyDescent="0.2">
      <c r="A43" s="36" t="s">
        <v>84</v>
      </c>
      <c r="B43" s="33">
        <v>925</v>
      </c>
      <c r="C43" s="50" t="s">
        <v>18</v>
      </c>
      <c r="D43" s="50" t="s">
        <v>17</v>
      </c>
      <c r="E43" s="50"/>
      <c r="F43" s="50"/>
      <c r="G43" s="42"/>
      <c r="H43" s="42"/>
      <c r="I43" s="42"/>
      <c r="J43" s="42"/>
      <c r="K43" s="42"/>
      <c r="L43" s="38">
        <v>0</v>
      </c>
      <c r="M43" s="58">
        <f>M45+M48+M51+M54+M57+M60+M63</f>
        <v>6206667.5700000003</v>
      </c>
      <c r="N43" s="39">
        <v>286790.15000000002</v>
      </c>
      <c r="O43" s="39">
        <v>0</v>
      </c>
      <c r="P43" s="39">
        <v>375847.85</v>
      </c>
      <c r="Q43" s="40">
        <v>0</v>
      </c>
      <c r="R43" s="5">
        <v>0</v>
      </c>
      <c r="S43" s="4">
        <v>0</v>
      </c>
      <c r="T43" s="10"/>
    </row>
    <row r="44" spans="1:20" ht="31.5" hidden="1" outlineLevel="2" x14ac:dyDescent="0.2">
      <c r="A44" s="41" t="s">
        <v>21</v>
      </c>
      <c r="B44" s="22">
        <v>925</v>
      </c>
      <c r="C44" s="51" t="s">
        <v>18</v>
      </c>
      <c r="D44" s="51" t="s">
        <v>17</v>
      </c>
      <c r="E44" s="51" t="s">
        <v>22</v>
      </c>
      <c r="F44" s="51"/>
      <c r="G44" s="37"/>
      <c r="H44" s="37"/>
      <c r="I44" s="37"/>
      <c r="J44" s="37"/>
      <c r="K44" s="37"/>
      <c r="L44" s="38"/>
      <c r="M44" s="58" t="e">
        <f>M46+#REF!+M51+M57</f>
        <v>#REF!</v>
      </c>
      <c r="N44" s="39">
        <v>286790.15000000002</v>
      </c>
      <c r="O44" s="39">
        <v>0</v>
      </c>
      <c r="P44" s="39">
        <v>375847.85</v>
      </c>
      <c r="Q44" s="40"/>
      <c r="R44" s="5"/>
      <c r="S44" s="4"/>
      <c r="T44" s="10"/>
    </row>
    <row r="45" spans="1:20" ht="15.75" outlineLevel="3" x14ac:dyDescent="0.2">
      <c r="A45" s="18" t="s">
        <v>68</v>
      </c>
      <c r="B45" s="33">
        <v>925</v>
      </c>
      <c r="C45" s="50" t="s">
        <v>18</v>
      </c>
      <c r="D45" s="50" t="s">
        <v>17</v>
      </c>
      <c r="E45" s="50" t="s">
        <v>49</v>
      </c>
      <c r="F45" s="51"/>
      <c r="G45" s="37"/>
      <c r="H45" s="37"/>
      <c r="I45" s="37"/>
      <c r="J45" s="37"/>
      <c r="K45" s="37"/>
      <c r="L45" s="38">
        <v>0</v>
      </c>
      <c r="M45" s="58">
        <f>M46</f>
        <v>1251573.43</v>
      </c>
      <c r="N45" s="39">
        <v>279567.40000000002</v>
      </c>
      <c r="O45" s="39">
        <v>0</v>
      </c>
      <c r="P45" s="39">
        <v>214804.6</v>
      </c>
      <c r="Q45" s="40">
        <v>0</v>
      </c>
      <c r="R45" s="5">
        <v>0</v>
      </c>
      <c r="S45" s="4">
        <v>0</v>
      </c>
      <c r="T45" s="10"/>
    </row>
    <row r="46" spans="1:20" ht="31.5" outlineLevel="3" x14ac:dyDescent="0.2">
      <c r="A46" s="15" t="s">
        <v>24</v>
      </c>
      <c r="B46" s="22">
        <v>925</v>
      </c>
      <c r="C46" s="51" t="s">
        <v>18</v>
      </c>
      <c r="D46" s="51" t="s">
        <v>17</v>
      </c>
      <c r="E46" s="51" t="s">
        <v>49</v>
      </c>
      <c r="F46" s="51" t="s">
        <v>26</v>
      </c>
      <c r="G46" s="37"/>
      <c r="H46" s="37"/>
      <c r="I46" s="37"/>
      <c r="J46" s="37"/>
      <c r="K46" s="37"/>
      <c r="L46" s="38"/>
      <c r="M46" s="58">
        <f>M47</f>
        <v>1251573.43</v>
      </c>
      <c r="N46" s="39"/>
      <c r="O46" s="39"/>
      <c r="P46" s="39"/>
      <c r="Q46" s="40"/>
      <c r="R46" s="5"/>
      <c r="S46" s="4"/>
      <c r="T46" s="10"/>
    </row>
    <row r="47" spans="1:20" ht="31.5" outlineLevel="3" x14ac:dyDescent="0.2">
      <c r="A47" s="15" t="s">
        <v>25</v>
      </c>
      <c r="B47" s="22">
        <v>925</v>
      </c>
      <c r="C47" s="51" t="s">
        <v>18</v>
      </c>
      <c r="D47" s="51" t="s">
        <v>17</v>
      </c>
      <c r="E47" s="51" t="s">
        <v>49</v>
      </c>
      <c r="F47" s="51" t="s">
        <v>27</v>
      </c>
      <c r="G47" s="37"/>
      <c r="H47" s="37"/>
      <c r="I47" s="37"/>
      <c r="J47" s="37"/>
      <c r="K47" s="37"/>
      <c r="L47" s="38"/>
      <c r="M47" s="58">
        <v>1251573.43</v>
      </c>
      <c r="N47" s="39"/>
      <c r="O47" s="39"/>
      <c r="P47" s="39"/>
      <c r="Q47" s="40"/>
      <c r="R47" s="5"/>
      <c r="S47" s="4"/>
      <c r="T47" s="10"/>
    </row>
    <row r="48" spans="1:20" ht="15.75" outlineLevel="3" x14ac:dyDescent="0.2">
      <c r="A48" s="18" t="s">
        <v>87</v>
      </c>
      <c r="B48" s="33">
        <v>925</v>
      </c>
      <c r="C48" s="50" t="s">
        <v>18</v>
      </c>
      <c r="D48" s="50" t="s">
        <v>17</v>
      </c>
      <c r="E48" s="50" t="s">
        <v>56</v>
      </c>
      <c r="F48" s="51"/>
      <c r="G48" s="37"/>
      <c r="H48" s="37"/>
      <c r="I48" s="37"/>
      <c r="J48" s="37"/>
      <c r="K48" s="37"/>
      <c r="L48" s="38"/>
      <c r="M48" s="58">
        <f>M49</f>
        <v>9999</v>
      </c>
      <c r="N48" s="39"/>
      <c r="O48" s="39"/>
      <c r="P48" s="39"/>
      <c r="Q48" s="40"/>
      <c r="R48" s="5"/>
      <c r="S48" s="4"/>
      <c r="T48" s="10"/>
    </row>
    <row r="49" spans="1:20" ht="31.5" outlineLevel="3" x14ac:dyDescent="0.2">
      <c r="A49" s="15" t="s">
        <v>24</v>
      </c>
      <c r="B49" s="22">
        <v>925</v>
      </c>
      <c r="C49" s="51" t="s">
        <v>18</v>
      </c>
      <c r="D49" s="51" t="s">
        <v>17</v>
      </c>
      <c r="E49" s="51" t="s">
        <v>56</v>
      </c>
      <c r="F49" s="51" t="s">
        <v>26</v>
      </c>
      <c r="G49" s="37"/>
      <c r="H49" s="37"/>
      <c r="I49" s="37"/>
      <c r="J49" s="37"/>
      <c r="K49" s="37"/>
      <c r="L49" s="38"/>
      <c r="M49" s="58">
        <f>M50</f>
        <v>9999</v>
      </c>
      <c r="N49" s="39"/>
      <c r="O49" s="39"/>
      <c r="P49" s="39"/>
      <c r="Q49" s="40"/>
      <c r="R49" s="5"/>
      <c r="S49" s="4"/>
      <c r="T49" s="10"/>
    </row>
    <row r="50" spans="1:20" ht="31.5" outlineLevel="3" x14ac:dyDescent="0.2">
      <c r="A50" s="15" t="s">
        <v>25</v>
      </c>
      <c r="B50" s="22">
        <v>925</v>
      </c>
      <c r="C50" s="51" t="s">
        <v>18</v>
      </c>
      <c r="D50" s="51" t="s">
        <v>17</v>
      </c>
      <c r="E50" s="51" t="s">
        <v>56</v>
      </c>
      <c r="F50" s="51" t="s">
        <v>27</v>
      </c>
      <c r="G50" s="37"/>
      <c r="H50" s="37"/>
      <c r="I50" s="37"/>
      <c r="J50" s="37"/>
      <c r="K50" s="37"/>
      <c r="L50" s="38"/>
      <c r="M50" s="58">
        <v>9999</v>
      </c>
      <c r="N50" s="39"/>
      <c r="O50" s="39"/>
      <c r="P50" s="39"/>
      <c r="Q50" s="40"/>
      <c r="R50" s="5"/>
      <c r="S50" s="4"/>
      <c r="T50" s="10"/>
    </row>
    <row r="51" spans="1:20" ht="31.5" outlineLevel="3" x14ac:dyDescent="0.2">
      <c r="A51" s="18" t="s">
        <v>88</v>
      </c>
      <c r="B51" s="33">
        <v>925</v>
      </c>
      <c r="C51" s="50" t="s">
        <v>18</v>
      </c>
      <c r="D51" s="50" t="s">
        <v>17</v>
      </c>
      <c r="E51" s="50" t="s">
        <v>50</v>
      </c>
      <c r="F51" s="51"/>
      <c r="G51" s="37"/>
      <c r="H51" s="37"/>
      <c r="I51" s="37"/>
      <c r="J51" s="37"/>
      <c r="K51" s="37"/>
      <c r="L51" s="38">
        <v>0</v>
      </c>
      <c r="M51" s="58">
        <f>M52</f>
        <v>268790.17</v>
      </c>
      <c r="N51" s="39">
        <v>3119.75</v>
      </c>
      <c r="O51" s="39">
        <v>0</v>
      </c>
      <c r="P51" s="39">
        <v>69880.25</v>
      </c>
      <c r="Q51" s="40">
        <v>0</v>
      </c>
      <c r="R51" s="5">
        <v>0</v>
      </c>
      <c r="S51" s="4">
        <v>0</v>
      </c>
      <c r="T51" s="10"/>
    </row>
    <row r="52" spans="1:20" ht="31.5" outlineLevel="3" x14ac:dyDescent="0.2">
      <c r="A52" s="15" t="s">
        <v>24</v>
      </c>
      <c r="B52" s="22">
        <v>925</v>
      </c>
      <c r="C52" s="51" t="s">
        <v>18</v>
      </c>
      <c r="D52" s="51" t="s">
        <v>17</v>
      </c>
      <c r="E52" s="51" t="s">
        <v>50</v>
      </c>
      <c r="F52" s="51" t="s">
        <v>26</v>
      </c>
      <c r="G52" s="37"/>
      <c r="H52" s="37"/>
      <c r="I52" s="37"/>
      <c r="J52" s="37"/>
      <c r="K52" s="37"/>
      <c r="L52" s="38"/>
      <c r="M52" s="58">
        <f>M53</f>
        <v>268790.17</v>
      </c>
      <c r="N52" s="39"/>
      <c r="O52" s="39"/>
      <c r="P52" s="39"/>
      <c r="Q52" s="40"/>
      <c r="R52" s="5"/>
      <c r="S52" s="4"/>
      <c r="T52" s="10"/>
    </row>
    <row r="53" spans="1:20" ht="31.5" outlineLevel="3" x14ac:dyDescent="0.2">
      <c r="A53" s="20" t="s">
        <v>25</v>
      </c>
      <c r="B53" s="22">
        <v>925</v>
      </c>
      <c r="C53" s="51" t="s">
        <v>18</v>
      </c>
      <c r="D53" s="51" t="s">
        <v>17</v>
      </c>
      <c r="E53" s="51" t="s">
        <v>50</v>
      </c>
      <c r="F53" s="51" t="s">
        <v>27</v>
      </c>
      <c r="G53" s="37"/>
      <c r="H53" s="37"/>
      <c r="I53" s="37"/>
      <c r="J53" s="37"/>
      <c r="K53" s="37"/>
      <c r="L53" s="38"/>
      <c r="M53" s="58">
        <v>268790.17</v>
      </c>
      <c r="N53" s="39"/>
      <c r="O53" s="39"/>
      <c r="P53" s="39"/>
      <c r="Q53" s="40"/>
      <c r="R53" s="5"/>
      <c r="S53" s="4"/>
      <c r="T53" s="10"/>
    </row>
    <row r="54" spans="1:20" ht="45" customHeight="1" outlineLevel="3" x14ac:dyDescent="0.2">
      <c r="A54" s="18" t="s">
        <v>97</v>
      </c>
      <c r="B54" s="71" t="s">
        <v>61</v>
      </c>
      <c r="C54" s="50" t="s">
        <v>18</v>
      </c>
      <c r="D54" s="72" t="s">
        <v>17</v>
      </c>
      <c r="E54" s="50" t="s">
        <v>70</v>
      </c>
      <c r="F54" s="51"/>
      <c r="G54" s="37"/>
      <c r="H54" s="37"/>
      <c r="I54" s="37"/>
      <c r="J54" s="37"/>
      <c r="K54" s="37"/>
      <c r="L54" s="38"/>
      <c r="M54" s="58">
        <v>17338.02</v>
      </c>
      <c r="N54" s="39"/>
      <c r="O54" s="39"/>
      <c r="P54" s="39"/>
      <c r="Q54" s="40"/>
      <c r="R54" s="5"/>
      <c r="S54" s="4"/>
      <c r="T54" s="10"/>
    </row>
    <row r="55" spans="1:20" ht="31.5" outlineLevel="3" x14ac:dyDescent="0.2">
      <c r="A55" s="73" t="s">
        <v>24</v>
      </c>
      <c r="B55" s="74" t="s">
        <v>61</v>
      </c>
      <c r="C55" s="51" t="s">
        <v>18</v>
      </c>
      <c r="D55" s="51" t="s">
        <v>17</v>
      </c>
      <c r="E55" s="51" t="s">
        <v>70</v>
      </c>
      <c r="F55" s="51" t="s">
        <v>26</v>
      </c>
      <c r="G55" s="37"/>
      <c r="H55" s="37"/>
      <c r="I55" s="37"/>
      <c r="J55" s="37"/>
      <c r="K55" s="37"/>
      <c r="L55" s="38"/>
      <c r="M55" s="75">
        <v>17338.02</v>
      </c>
      <c r="N55" s="39"/>
      <c r="O55" s="39"/>
      <c r="P55" s="39"/>
      <c r="Q55" s="40"/>
      <c r="R55" s="5"/>
      <c r="S55" s="4"/>
      <c r="T55" s="10"/>
    </row>
    <row r="56" spans="1:20" ht="31.5" outlineLevel="3" x14ac:dyDescent="0.2">
      <c r="A56" s="15" t="s">
        <v>25</v>
      </c>
      <c r="B56" s="70" t="s">
        <v>61</v>
      </c>
      <c r="C56" s="51" t="s">
        <v>18</v>
      </c>
      <c r="D56" s="59" t="s">
        <v>17</v>
      </c>
      <c r="E56" s="51" t="s">
        <v>70</v>
      </c>
      <c r="F56" s="51" t="s">
        <v>27</v>
      </c>
      <c r="G56" s="37"/>
      <c r="H56" s="37"/>
      <c r="I56" s="37"/>
      <c r="J56" s="37"/>
      <c r="K56" s="37"/>
      <c r="L56" s="38"/>
      <c r="M56" s="75">
        <v>17338.02</v>
      </c>
      <c r="N56" s="39"/>
      <c r="O56" s="39"/>
      <c r="P56" s="39"/>
      <c r="Q56" s="40"/>
      <c r="R56" s="5"/>
      <c r="S56" s="4"/>
      <c r="T56" s="10"/>
    </row>
    <row r="57" spans="1:20" ht="15.75" outlineLevel="3" x14ac:dyDescent="0.2">
      <c r="A57" s="18" t="s">
        <v>89</v>
      </c>
      <c r="B57" s="33">
        <v>925</v>
      </c>
      <c r="C57" s="50" t="s">
        <v>18</v>
      </c>
      <c r="D57" s="50" t="s">
        <v>17</v>
      </c>
      <c r="E57" s="50" t="s">
        <v>51</v>
      </c>
      <c r="F57" s="51"/>
      <c r="G57" s="37"/>
      <c r="H57" s="37"/>
      <c r="I57" s="37"/>
      <c r="J57" s="37"/>
      <c r="K57" s="37"/>
      <c r="L57" s="38">
        <v>0</v>
      </c>
      <c r="M57" s="58">
        <f>M58</f>
        <v>853137.88</v>
      </c>
      <c r="N57" s="39">
        <v>4103</v>
      </c>
      <c r="O57" s="39">
        <v>0</v>
      </c>
      <c r="P57" s="39">
        <v>8927</v>
      </c>
      <c r="Q57" s="40">
        <v>0</v>
      </c>
      <c r="R57" s="5">
        <v>0</v>
      </c>
      <c r="S57" s="4">
        <v>0</v>
      </c>
      <c r="T57" s="10"/>
    </row>
    <row r="58" spans="1:20" ht="31.5" outlineLevel="3" x14ac:dyDescent="0.2">
      <c r="A58" s="15" t="s">
        <v>24</v>
      </c>
      <c r="B58" s="22">
        <v>925</v>
      </c>
      <c r="C58" s="51" t="s">
        <v>18</v>
      </c>
      <c r="D58" s="51" t="s">
        <v>17</v>
      </c>
      <c r="E58" s="51" t="s">
        <v>51</v>
      </c>
      <c r="F58" s="51" t="s">
        <v>26</v>
      </c>
      <c r="G58" s="37"/>
      <c r="H58" s="37"/>
      <c r="I58" s="37"/>
      <c r="J58" s="37"/>
      <c r="K58" s="37"/>
      <c r="L58" s="38"/>
      <c r="M58" s="58">
        <f>M59</f>
        <v>853137.88</v>
      </c>
      <c r="N58" s="39"/>
      <c r="O58" s="39"/>
      <c r="P58" s="39"/>
      <c r="Q58" s="40"/>
      <c r="R58" s="5"/>
      <c r="S58" s="4"/>
      <c r="T58" s="10"/>
    </row>
    <row r="59" spans="1:20" ht="31.5" outlineLevel="3" x14ac:dyDescent="0.2">
      <c r="A59" s="15" t="s">
        <v>25</v>
      </c>
      <c r="B59" s="22">
        <v>925</v>
      </c>
      <c r="C59" s="51" t="s">
        <v>18</v>
      </c>
      <c r="D59" s="51" t="s">
        <v>17</v>
      </c>
      <c r="E59" s="51" t="s">
        <v>51</v>
      </c>
      <c r="F59" s="51" t="s">
        <v>27</v>
      </c>
      <c r="G59" s="37"/>
      <c r="H59" s="37"/>
      <c r="I59" s="37"/>
      <c r="J59" s="37"/>
      <c r="K59" s="37"/>
      <c r="L59" s="38"/>
      <c r="M59" s="58">
        <v>853137.88</v>
      </c>
      <c r="N59" s="39"/>
      <c r="O59" s="39"/>
      <c r="P59" s="39"/>
      <c r="Q59" s="40"/>
      <c r="R59" s="5"/>
      <c r="S59" s="4"/>
      <c r="T59" s="10"/>
    </row>
    <row r="60" spans="1:20" ht="86.25" customHeight="1" outlineLevel="3" x14ac:dyDescent="0.2">
      <c r="A60" s="18" t="s">
        <v>90</v>
      </c>
      <c r="B60" s="33">
        <v>925</v>
      </c>
      <c r="C60" s="50" t="s">
        <v>18</v>
      </c>
      <c r="D60" s="50" t="s">
        <v>17</v>
      </c>
      <c r="E60" s="50" t="s">
        <v>69</v>
      </c>
      <c r="F60" s="51"/>
      <c r="G60" s="37"/>
      <c r="H60" s="37"/>
      <c r="I60" s="37"/>
      <c r="J60" s="37"/>
      <c r="K60" s="37"/>
      <c r="L60" s="38"/>
      <c r="M60" s="58">
        <f>M61</f>
        <v>2500000</v>
      </c>
      <c r="N60" s="39"/>
      <c r="O60" s="39"/>
      <c r="P60" s="39"/>
      <c r="Q60" s="40"/>
      <c r="R60" s="5"/>
      <c r="S60" s="4"/>
      <c r="T60" s="10"/>
    </row>
    <row r="61" spans="1:20" ht="31.5" outlineLevel="3" x14ac:dyDescent="0.2">
      <c r="A61" s="15" t="s">
        <v>24</v>
      </c>
      <c r="B61" s="22">
        <v>925</v>
      </c>
      <c r="C61" s="51" t="s">
        <v>18</v>
      </c>
      <c r="D61" s="51" t="s">
        <v>17</v>
      </c>
      <c r="E61" s="51" t="s">
        <v>69</v>
      </c>
      <c r="F61" s="51" t="s">
        <v>26</v>
      </c>
      <c r="G61" s="37"/>
      <c r="H61" s="37"/>
      <c r="I61" s="37"/>
      <c r="J61" s="37"/>
      <c r="K61" s="37"/>
      <c r="L61" s="38"/>
      <c r="M61" s="58">
        <f>M62</f>
        <v>2500000</v>
      </c>
      <c r="N61" s="39"/>
      <c r="O61" s="39"/>
      <c r="P61" s="39"/>
      <c r="Q61" s="40"/>
      <c r="R61" s="5"/>
      <c r="S61" s="4"/>
      <c r="T61" s="10"/>
    </row>
    <row r="62" spans="1:20" ht="31.5" outlineLevel="3" x14ac:dyDescent="0.2">
      <c r="A62" s="15" t="s">
        <v>25</v>
      </c>
      <c r="B62" s="22">
        <v>925</v>
      </c>
      <c r="C62" s="51" t="s">
        <v>18</v>
      </c>
      <c r="D62" s="51" t="s">
        <v>17</v>
      </c>
      <c r="E62" s="51" t="s">
        <v>69</v>
      </c>
      <c r="F62" s="51" t="s">
        <v>27</v>
      </c>
      <c r="G62" s="37"/>
      <c r="H62" s="37"/>
      <c r="I62" s="37"/>
      <c r="J62" s="37"/>
      <c r="K62" s="37"/>
      <c r="L62" s="38"/>
      <c r="M62" s="58">
        <v>2500000</v>
      </c>
      <c r="N62" s="39"/>
      <c r="O62" s="39"/>
      <c r="P62" s="39"/>
      <c r="Q62" s="40"/>
      <c r="R62" s="5"/>
      <c r="S62" s="4"/>
      <c r="T62" s="10"/>
    </row>
    <row r="63" spans="1:20" ht="36" customHeight="1" outlineLevel="3" x14ac:dyDescent="0.2">
      <c r="A63" s="18" t="s">
        <v>91</v>
      </c>
      <c r="B63" s="22">
        <v>925</v>
      </c>
      <c r="C63" s="51" t="s">
        <v>18</v>
      </c>
      <c r="D63" s="51" t="s">
        <v>17</v>
      </c>
      <c r="E63" s="51" t="s">
        <v>57</v>
      </c>
      <c r="F63" s="51"/>
      <c r="G63" s="37"/>
      <c r="H63" s="37"/>
      <c r="I63" s="37"/>
      <c r="J63" s="37"/>
      <c r="K63" s="37"/>
      <c r="L63" s="38"/>
      <c r="M63" s="58">
        <f>M64</f>
        <v>1305829.07</v>
      </c>
      <c r="N63" s="39"/>
      <c r="O63" s="39"/>
      <c r="P63" s="39"/>
      <c r="Q63" s="40"/>
      <c r="R63" s="5"/>
      <c r="S63" s="4"/>
      <c r="T63" s="10"/>
    </row>
    <row r="64" spans="1:20" ht="31.5" outlineLevel="3" x14ac:dyDescent="0.2">
      <c r="A64" s="15" t="s">
        <v>24</v>
      </c>
      <c r="B64" s="22">
        <v>925</v>
      </c>
      <c r="C64" s="51" t="s">
        <v>18</v>
      </c>
      <c r="D64" s="51" t="s">
        <v>17</v>
      </c>
      <c r="E64" s="51" t="s">
        <v>57</v>
      </c>
      <c r="F64" s="51" t="s">
        <v>26</v>
      </c>
      <c r="G64" s="37"/>
      <c r="H64" s="37"/>
      <c r="I64" s="37"/>
      <c r="J64" s="37"/>
      <c r="K64" s="37"/>
      <c r="L64" s="38"/>
      <c r="M64" s="58">
        <f>M65</f>
        <v>1305829.07</v>
      </c>
      <c r="N64" s="39"/>
      <c r="O64" s="39"/>
      <c r="P64" s="39"/>
      <c r="Q64" s="40"/>
      <c r="R64" s="5"/>
      <c r="S64" s="4"/>
      <c r="T64" s="10"/>
    </row>
    <row r="65" spans="1:20" ht="31.5" outlineLevel="3" x14ac:dyDescent="0.2">
      <c r="A65" s="15" t="s">
        <v>25</v>
      </c>
      <c r="B65" s="22">
        <v>925</v>
      </c>
      <c r="C65" s="51" t="s">
        <v>18</v>
      </c>
      <c r="D65" s="51" t="s">
        <v>17</v>
      </c>
      <c r="E65" s="51" t="s">
        <v>57</v>
      </c>
      <c r="F65" s="51" t="s">
        <v>27</v>
      </c>
      <c r="G65" s="37"/>
      <c r="H65" s="37"/>
      <c r="I65" s="37"/>
      <c r="J65" s="37"/>
      <c r="K65" s="37"/>
      <c r="L65" s="38"/>
      <c r="M65" s="58">
        <v>1305829.07</v>
      </c>
      <c r="N65" s="39"/>
      <c r="O65" s="39"/>
      <c r="P65" s="39"/>
      <c r="Q65" s="40"/>
      <c r="R65" s="5"/>
      <c r="S65" s="4"/>
      <c r="T65" s="10"/>
    </row>
    <row r="66" spans="1:20" ht="20.25" customHeight="1" outlineLevel="1" x14ac:dyDescent="0.2">
      <c r="A66" s="84" t="s">
        <v>8</v>
      </c>
      <c r="B66" s="33">
        <v>925</v>
      </c>
      <c r="C66" s="50" t="s">
        <v>19</v>
      </c>
      <c r="D66" s="50"/>
      <c r="E66" s="50"/>
      <c r="F66" s="50"/>
      <c r="G66" s="37"/>
      <c r="H66" s="37"/>
      <c r="I66" s="37"/>
      <c r="J66" s="37"/>
      <c r="K66" s="37"/>
      <c r="L66" s="38">
        <v>0</v>
      </c>
      <c r="M66" s="58">
        <f>M67</f>
        <v>5000</v>
      </c>
      <c r="N66" s="39">
        <v>0</v>
      </c>
      <c r="O66" s="39">
        <v>0</v>
      </c>
      <c r="P66" s="39">
        <v>15000</v>
      </c>
      <c r="Q66" s="40">
        <v>0</v>
      </c>
      <c r="R66" s="5">
        <v>0</v>
      </c>
      <c r="S66" s="4">
        <v>0</v>
      </c>
      <c r="T66" s="10"/>
    </row>
    <row r="67" spans="1:20" ht="21" customHeight="1" outlineLevel="2" x14ac:dyDescent="0.2">
      <c r="A67" s="36" t="s">
        <v>93</v>
      </c>
      <c r="B67" s="33">
        <v>925</v>
      </c>
      <c r="C67" s="50" t="s">
        <v>19</v>
      </c>
      <c r="D67" s="50" t="s">
        <v>19</v>
      </c>
      <c r="E67" s="50"/>
      <c r="F67" s="50"/>
      <c r="G67" s="37"/>
      <c r="H67" s="37"/>
      <c r="I67" s="37"/>
      <c r="J67" s="37"/>
      <c r="K67" s="37"/>
      <c r="L67" s="38">
        <v>0</v>
      </c>
      <c r="M67" s="58">
        <f>M68</f>
        <v>5000</v>
      </c>
      <c r="N67" s="39">
        <v>0</v>
      </c>
      <c r="O67" s="39">
        <v>0</v>
      </c>
      <c r="P67" s="39">
        <v>15000</v>
      </c>
      <c r="Q67" s="40">
        <v>0</v>
      </c>
      <c r="R67" s="5">
        <v>0</v>
      </c>
      <c r="S67" s="4">
        <v>0</v>
      </c>
      <c r="T67" s="10"/>
    </row>
    <row r="68" spans="1:20" ht="31.5" hidden="1" outlineLevel="2" x14ac:dyDescent="0.2">
      <c r="A68" s="41" t="s">
        <v>21</v>
      </c>
      <c r="B68" s="22">
        <v>925</v>
      </c>
      <c r="C68" s="51" t="s">
        <v>19</v>
      </c>
      <c r="D68" s="51" t="s">
        <v>19</v>
      </c>
      <c r="E68" s="51" t="s">
        <v>22</v>
      </c>
      <c r="F68" s="51"/>
      <c r="G68" s="37"/>
      <c r="H68" s="37"/>
      <c r="I68" s="37"/>
      <c r="J68" s="37"/>
      <c r="K68" s="37"/>
      <c r="L68" s="38">
        <v>0</v>
      </c>
      <c r="M68" s="58">
        <f>M69</f>
        <v>5000</v>
      </c>
      <c r="N68" s="39">
        <v>0</v>
      </c>
      <c r="O68" s="39">
        <v>0</v>
      </c>
      <c r="P68" s="39">
        <v>15000</v>
      </c>
      <c r="Q68" s="40"/>
      <c r="R68" s="5"/>
      <c r="S68" s="4"/>
      <c r="T68" s="10"/>
    </row>
    <row r="69" spans="1:20" ht="34.5" customHeight="1" outlineLevel="3" x14ac:dyDescent="0.2">
      <c r="A69" s="18" t="s">
        <v>92</v>
      </c>
      <c r="B69" s="33">
        <v>925</v>
      </c>
      <c r="C69" s="50" t="s">
        <v>19</v>
      </c>
      <c r="D69" s="50" t="s">
        <v>19</v>
      </c>
      <c r="E69" s="50" t="s">
        <v>52</v>
      </c>
      <c r="F69" s="51"/>
      <c r="G69" s="37"/>
      <c r="H69" s="37"/>
      <c r="I69" s="37"/>
      <c r="J69" s="37"/>
      <c r="K69" s="37"/>
      <c r="L69" s="38">
        <v>0</v>
      </c>
      <c r="M69" s="58">
        <f>M70</f>
        <v>5000</v>
      </c>
      <c r="N69" s="39">
        <v>0</v>
      </c>
      <c r="O69" s="39">
        <v>0</v>
      </c>
      <c r="P69" s="39">
        <v>15000</v>
      </c>
      <c r="Q69" s="40">
        <v>0</v>
      </c>
      <c r="R69" s="5">
        <v>0</v>
      </c>
      <c r="S69" s="4">
        <v>0</v>
      </c>
      <c r="T69" s="10"/>
    </row>
    <row r="70" spans="1:20" ht="31.5" outlineLevel="3" x14ac:dyDescent="0.2">
      <c r="A70" s="15" t="s">
        <v>24</v>
      </c>
      <c r="B70" s="22">
        <v>925</v>
      </c>
      <c r="C70" s="51" t="s">
        <v>19</v>
      </c>
      <c r="D70" s="51" t="s">
        <v>19</v>
      </c>
      <c r="E70" s="51" t="s">
        <v>52</v>
      </c>
      <c r="F70" s="51" t="s">
        <v>26</v>
      </c>
      <c r="G70" s="37"/>
      <c r="H70" s="37"/>
      <c r="I70" s="37"/>
      <c r="J70" s="37"/>
      <c r="K70" s="37"/>
      <c r="L70" s="38"/>
      <c r="M70" s="58">
        <f>M71</f>
        <v>5000</v>
      </c>
      <c r="N70" s="39"/>
      <c r="O70" s="39"/>
      <c r="P70" s="39"/>
      <c r="Q70" s="40"/>
      <c r="R70" s="5"/>
      <c r="S70" s="4"/>
      <c r="T70" s="10"/>
    </row>
    <row r="71" spans="1:20" ht="31.5" outlineLevel="3" x14ac:dyDescent="0.2">
      <c r="A71" s="15" t="s">
        <v>25</v>
      </c>
      <c r="B71" s="22">
        <v>925</v>
      </c>
      <c r="C71" s="51" t="s">
        <v>19</v>
      </c>
      <c r="D71" s="51" t="s">
        <v>19</v>
      </c>
      <c r="E71" s="51" t="s">
        <v>52</v>
      </c>
      <c r="F71" s="51" t="s">
        <v>27</v>
      </c>
      <c r="G71" s="37"/>
      <c r="H71" s="37"/>
      <c r="I71" s="37"/>
      <c r="J71" s="37"/>
      <c r="K71" s="37"/>
      <c r="L71" s="38"/>
      <c r="M71" s="58">
        <v>5000</v>
      </c>
      <c r="N71" s="39"/>
      <c r="O71" s="39"/>
      <c r="P71" s="39"/>
      <c r="Q71" s="40"/>
      <c r="R71" s="5"/>
      <c r="S71" s="4"/>
      <c r="T71" s="10"/>
    </row>
    <row r="72" spans="1:20" ht="23.25" customHeight="1" outlineLevel="1" x14ac:dyDescent="0.2">
      <c r="A72" s="90" t="s">
        <v>34</v>
      </c>
      <c r="B72" s="33">
        <v>925</v>
      </c>
      <c r="C72" s="50" t="s">
        <v>20</v>
      </c>
      <c r="D72" s="50"/>
      <c r="E72" s="50"/>
      <c r="F72" s="50"/>
      <c r="G72" s="37"/>
      <c r="H72" s="37"/>
      <c r="I72" s="37"/>
      <c r="J72" s="37"/>
      <c r="K72" s="37"/>
      <c r="L72" s="38">
        <v>0</v>
      </c>
      <c r="M72" s="58">
        <f>M73</f>
        <v>3081204.17</v>
      </c>
      <c r="N72" s="39">
        <v>753377.18</v>
      </c>
      <c r="O72" s="39">
        <v>0</v>
      </c>
      <c r="P72" s="39">
        <v>2217328.8199999998</v>
      </c>
      <c r="Q72" s="40">
        <v>0</v>
      </c>
      <c r="R72" s="5">
        <v>0</v>
      </c>
      <c r="S72" s="4">
        <v>0</v>
      </c>
      <c r="T72" s="10"/>
    </row>
    <row r="73" spans="1:20" ht="23.25" customHeight="1" outlineLevel="2" x14ac:dyDescent="0.2">
      <c r="A73" s="36" t="s">
        <v>9</v>
      </c>
      <c r="B73" s="33">
        <v>925</v>
      </c>
      <c r="C73" s="50" t="s">
        <v>20</v>
      </c>
      <c r="D73" s="50" t="s">
        <v>14</v>
      </c>
      <c r="E73" s="50"/>
      <c r="F73" s="50"/>
      <c r="G73" s="37"/>
      <c r="H73" s="37"/>
      <c r="I73" s="37"/>
      <c r="J73" s="37"/>
      <c r="K73" s="37"/>
      <c r="L73" s="38">
        <v>0</v>
      </c>
      <c r="M73" s="58">
        <f>M76</f>
        <v>3081204.17</v>
      </c>
      <c r="N73" s="39">
        <v>753377.18</v>
      </c>
      <c r="O73" s="39">
        <v>0</v>
      </c>
      <c r="P73" s="39">
        <v>2217328.8199999998</v>
      </c>
      <c r="Q73" s="40">
        <v>0</v>
      </c>
      <c r="R73" s="5">
        <v>0</v>
      </c>
      <c r="S73" s="4">
        <v>0</v>
      </c>
      <c r="T73" s="10"/>
    </row>
    <row r="74" spans="1:20" ht="31.5" hidden="1" outlineLevel="2" x14ac:dyDescent="0.2">
      <c r="A74" s="41" t="s">
        <v>21</v>
      </c>
      <c r="B74" s="22">
        <v>925</v>
      </c>
      <c r="C74" s="51" t="s">
        <v>20</v>
      </c>
      <c r="D74" s="51" t="s">
        <v>14</v>
      </c>
      <c r="E74" s="51" t="s">
        <v>23</v>
      </c>
      <c r="F74" s="51"/>
      <c r="G74" s="37"/>
      <c r="H74" s="37"/>
      <c r="I74" s="37"/>
      <c r="J74" s="37"/>
      <c r="K74" s="37"/>
      <c r="L74" s="38"/>
      <c r="M74" s="58">
        <v>48485.18</v>
      </c>
      <c r="N74" s="39">
        <v>48485.18</v>
      </c>
      <c r="O74" s="39">
        <v>0</v>
      </c>
      <c r="P74" s="39">
        <v>0.82</v>
      </c>
      <c r="Q74" s="40"/>
      <c r="R74" s="5"/>
      <c r="S74" s="4"/>
      <c r="T74" s="10"/>
    </row>
    <row r="75" spans="1:20" ht="57" hidden="1" customHeight="1" outlineLevel="4" x14ac:dyDescent="0.2">
      <c r="A75" s="41" t="s">
        <v>21</v>
      </c>
      <c r="B75" s="22">
        <v>925</v>
      </c>
      <c r="C75" s="51" t="s">
        <v>20</v>
      </c>
      <c r="D75" s="51" t="s">
        <v>14</v>
      </c>
      <c r="E75" s="51" t="s">
        <v>22</v>
      </c>
      <c r="F75" s="51"/>
      <c r="G75" s="37"/>
      <c r="H75" s="37"/>
      <c r="I75" s="37"/>
      <c r="J75" s="37"/>
      <c r="K75" s="37"/>
      <c r="L75" s="38"/>
      <c r="M75" s="58">
        <f>M76</f>
        <v>3081204.17</v>
      </c>
      <c r="N75" s="39">
        <v>698267</v>
      </c>
      <c r="O75" s="39">
        <v>0</v>
      </c>
      <c r="P75" s="39">
        <v>2195333</v>
      </c>
      <c r="Q75" s="40"/>
      <c r="R75" s="5"/>
      <c r="S75" s="4"/>
      <c r="T75" s="10"/>
    </row>
    <row r="76" spans="1:20" ht="105.75" customHeight="1" outlineLevel="3" collapsed="1" x14ac:dyDescent="0.2">
      <c r="A76" s="56" t="s">
        <v>58</v>
      </c>
      <c r="B76" s="22">
        <v>925</v>
      </c>
      <c r="C76" s="51" t="s">
        <v>20</v>
      </c>
      <c r="D76" s="51" t="s">
        <v>14</v>
      </c>
      <c r="E76" s="51" t="s">
        <v>53</v>
      </c>
      <c r="F76" s="51"/>
      <c r="G76" s="37"/>
      <c r="H76" s="37"/>
      <c r="I76" s="37"/>
      <c r="J76" s="37"/>
      <c r="K76" s="37"/>
      <c r="L76" s="38">
        <v>0</v>
      </c>
      <c r="M76" s="58">
        <f>M77</f>
        <v>3081204.17</v>
      </c>
      <c r="N76" s="39">
        <v>698267</v>
      </c>
      <c r="O76" s="39">
        <v>0</v>
      </c>
      <c r="P76" s="39">
        <v>2195333</v>
      </c>
      <c r="Q76" s="40">
        <v>0</v>
      </c>
      <c r="R76" s="5">
        <v>0</v>
      </c>
      <c r="S76" s="4">
        <v>0</v>
      </c>
      <c r="T76" s="10"/>
    </row>
    <row r="77" spans="1:20" ht="15.75" outlineLevel="3" x14ac:dyDescent="0.2">
      <c r="A77" s="41" t="s">
        <v>31</v>
      </c>
      <c r="B77" s="22">
        <v>925</v>
      </c>
      <c r="C77" s="51" t="s">
        <v>20</v>
      </c>
      <c r="D77" s="51" t="s">
        <v>14</v>
      </c>
      <c r="E77" s="51" t="s">
        <v>53</v>
      </c>
      <c r="F77" s="51" t="s">
        <v>32</v>
      </c>
      <c r="G77" s="37"/>
      <c r="H77" s="37"/>
      <c r="I77" s="37"/>
      <c r="J77" s="37"/>
      <c r="K77" s="37"/>
      <c r="L77" s="38"/>
      <c r="M77" s="58">
        <f>M78</f>
        <v>3081204.17</v>
      </c>
      <c r="N77" s="39"/>
      <c r="O77" s="39"/>
      <c r="P77" s="39"/>
      <c r="Q77" s="40"/>
      <c r="R77" s="5"/>
      <c r="S77" s="4"/>
      <c r="T77" s="10"/>
    </row>
    <row r="78" spans="1:20" ht="15.75" outlineLevel="4" x14ac:dyDescent="0.2">
      <c r="A78" s="41" t="s">
        <v>39</v>
      </c>
      <c r="B78" s="22">
        <v>925</v>
      </c>
      <c r="C78" s="51" t="s">
        <v>20</v>
      </c>
      <c r="D78" s="51" t="s">
        <v>14</v>
      </c>
      <c r="E78" s="51" t="s">
        <v>53</v>
      </c>
      <c r="F78" s="51" t="s">
        <v>6</v>
      </c>
      <c r="G78" s="37"/>
      <c r="H78" s="37"/>
      <c r="I78" s="37"/>
      <c r="J78" s="37"/>
      <c r="K78" s="37"/>
      <c r="L78" s="38">
        <v>0</v>
      </c>
      <c r="M78" s="58">
        <v>3081204.17</v>
      </c>
      <c r="N78" s="39">
        <v>698267</v>
      </c>
      <c r="O78" s="39">
        <v>0</v>
      </c>
      <c r="P78" s="39">
        <v>2195333</v>
      </c>
      <c r="Q78" s="40">
        <v>0</v>
      </c>
      <c r="R78" s="5">
        <v>0</v>
      </c>
      <c r="S78" s="4">
        <v>0</v>
      </c>
      <c r="T78" s="10"/>
    </row>
    <row r="79" spans="1:20" ht="15.75" outlineLevel="4" x14ac:dyDescent="0.2">
      <c r="A79" s="90" t="s">
        <v>71</v>
      </c>
      <c r="B79" s="61">
        <v>925</v>
      </c>
      <c r="C79" s="60" t="s">
        <v>72</v>
      </c>
      <c r="D79" s="51"/>
      <c r="E79" s="60"/>
      <c r="F79" s="51"/>
      <c r="G79" s="76"/>
      <c r="H79" s="76"/>
      <c r="I79" s="76"/>
      <c r="J79" s="76"/>
      <c r="K79" s="77"/>
      <c r="L79" s="38"/>
      <c r="M79" s="58">
        <f>M80</f>
        <v>5000</v>
      </c>
      <c r="N79" s="39"/>
      <c r="O79" s="39"/>
      <c r="P79" s="39"/>
      <c r="Q79" s="40"/>
      <c r="R79" s="5"/>
      <c r="S79" s="4"/>
      <c r="T79" s="10"/>
    </row>
    <row r="80" spans="1:20" ht="15.75" outlineLevel="4" x14ac:dyDescent="0.2">
      <c r="A80" s="36" t="s">
        <v>94</v>
      </c>
      <c r="B80" s="22">
        <v>925</v>
      </c>
      <c r="C80" s="60" t="s">
        <v>72</v>
      </c>
      <c r="D80" s="51" t="s">
        <v>16</v>
      </c>
      <c r="E80" s="78"/>
      <c r="F80" s="51"/>
      <c r="G80" s="76"/>
      <c r="H80" s="76"/>
      <c r="I80" s="76"/>
      <c r="J80" s="76"/>
      <c r="K80" s="77"/>
      <c r="L80" s="38"/>
      <c r="M80" s="58">
        <f>M81</f>
        <v>5000</v>
      </c>
      <c r="N80" s="39"/>
      <c r="O80" s="39"/>
      <c r="P80" s="39"/>
      <c r="Q80" s="40"/>
      <c r="R80" s="5"/>
      <c r="S80" s="4"/>
      <c r="T80" s="10"/>
    </row>
    <row r="81" spans="1:26" ht="47.25" outlineLevel="4" x14ac:dyDescent="0.2">
      <c r="A81" s="18" t="s">
        <v>95</v>
      </c>
      <c r="B81" s="22">
        <v>925</v>
      </c>
      <c r="C81" s="60" t="s">
        <v>72</v>
      </c>
      <c r="D81" s="51" t="s">
        <v>16</v>
      </c>
      <c r="E81" s="78" t="s">
        <v>73</v>
      </c>
      <c r="F81" s="51"/>
      <c r="G81" s="76"/>
      <c r="H81" s="76"/>
      <c r="I81" s="76"/>
      <c r="J81" s="76"/>
      <c r="K81" s="77"/>
      <c r="L81" s="38"/>
      <c r="M81" s="58">
        <f>M82</f>
        <v>5000</v>
      </c>
      <c r="N81" s="39"/>
      <c r="O81" s="39"/>
      <c r="P81" s="39"/>
      <c r="Q81" s="40"/>
      <c r="R81" s="5"/>
      <c r="S81" s="4"/>
      <c r="T81" s="10"/>
    </row>
    <row r="82" spans="1:26" ht="31.5" outlineLevel="4" x14ac:dyDescent="0.2">
      <c r="A82" s="15" t="s">
        <v>24</v>
      </c>
      <c r="B82" s="22">
        <v>925</v>
      </c>
      <c r="C82" s="60" t="s">
        <v>72</v>
      </c>
      <c r="D82" s="51" t="s">
        <v>16</v>
      </c>
      <c r="E82" s="78" t="s">
        <v>73</v>
      </c>
      <c r="F82" s="51" t="s">
        <v>26</v>
      </c>
      <c r="G82" s="76"/>
      <c r="H82" s="76"/>
      <c r="I82" s="76"/>
      <c r="J82" s="76"/>
      <c r="K82" s="77"/>
      <c r="L82" s="38"/>
      <c r="M82" s="58">
        <f>M83</f>
        <v>5000</v>
      </c>
      <c r="N82" s="39"/>
      <c r="O82" s="39"/>
      <c r="P82" s="39"/>
      <c r="Q82" s="40"/>
      <c r="R82" s="5"/>
      <c r="S82" s="4"/>
      <c r="T82" s="10"/>
    </row>
    <row r="83" spans="1:26" ht="31.5" outlineLevel="4" x14ac:dyDescent="0.2">
      <c r="A83" s="15" t="s">
        <v>25</v>
      </c>
      <c r="B83" s="22">
        <v>925</v>
      </c>
      <c r="C83" s="60" t="s">
        <v>72</v>
      </c>
      <c r="D83" s="51" t="s">
        <v>16</v>
      </c>
      <c r="E83" s="78" t="s">
        <v>73</v>
      </c>
      <c r="F83" s="51" t="s">
        <v>27</v>
      </c>
      <c r="G83" s="76"/>
      <c r="H83" s="76"/>
      <c r="I83" s="76"/>
      <c r="J83" s="76"/>
      <c r="K83" s="77"/>
      <c r="L83" s="38"/>
      <c r="M83" s="58">
        <v>5000</v>
      </c>
      <c r="N83" s="39"/>
      <c r="O83" s="39"/>
      <c r="P83" s="39"/>
      <c r="Q83" s="40"/>
      <c r="R83" s="5"/>
      <c r="S83" s="4"/>
      <c r="T83" s="10"/>
    </row>
    <row r="84" spans="1:26" ht="15.75" x14ac:dyDescent="0.25">
      <c r="A84" s="109" t="s">
        <v>10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1"/>
      <c r="L84" s="43">
        <v>0</v>
      </c>
      <c r="M84" s="58">
        <f>M11+M20+M26+M31+M42+M66+M72+M79</f>
        <v>24994872.509999998</v>
      </c>
      <c r="N84" s="44">
        <v>1177371.57</v>
      </c>
      <c r="O84" s="44">
        <v>0</v>
      </c>
      <c r="P84" s="44">
        <v>2848766.43</v>
      </c>
      <c r="Q84" s="45">
        <v>0</v>
      </c>
      <c r="R84" s="7">
        <v>0</v>
      </c>
      <c r="S84" s="6">
        <v>0</v>
      </c>
      <c r="T84" s="11"/>
    </row>
    <row r="85" spans="1:26" ht="15.75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7" t="s">
        <v>1</v>
      </c>
      <c r="O85" s="47"/>
      <c r="P85" s="47"/>
      <c r="Q85" s="25"/>
      <c r="R85" s="1"/>
      <c r="S85" s="1"/>
      <c r="T85" s="1"/>
    </row>
    <row r="86" spans="1:26" ht="15.75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48"/>
      <c r="O86" s="48"/>
      <c r="P86" s="48"/>
      <c r="Q86" s="24"/>
      <c r="R86" s="8"/>
      <c r="S86" s="8"/>
      <c r="T86" s="8"/>
    </row>
    <row r="87" spans="1:26" ht="15.7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2"/>
      <c r="O87" s="12"/>
      <c r="P87" s="12"/>
      <c r="Q87" s="49"/>
    </row>
    <row r="88" spans="1:26" ht="15.7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2"/>
      <c r="O88" s="12"/>
      <c r="P88" s="12"/>
      <c r="Q88" s="49"/>
      <c r="Z88" t="s">
        <v>33</v>
      </c>
    </row>
    <row r="89" spans="1:26" ht="1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26" ht="1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</sheetData>
  <mergeCells count="25">
    <mergeCell ref="C8:C9"/>
    <mergeCell ref="H8:H9"/>
    <mergeCell ref="E8:E9"/>
    <mergeCell ref="F8:F9"/>
    <mergeCell ref="L8:L9"/>
    <mergeCell ref="S8:S9"/>
    <mergeCell ref="Q8:Q9"/>
    <mergeCell ref="M8:M9"/>
    <mergeCell ref="O8:O9"/>
    <mergeCell ref="A84:K84"/>
    <mergeCell ref="P8:P9"/>
    <mergeCell ref="I8:I9"/>
    <mergeCell ref="J8:J9"/>
    <mergeCell ref="K8:K9"/>
    <mergeCell ref="A8:A9"/>
    <mergeCell ref="A86:M86"/>
    <mergeCell ref="R8:R9"/>
    <mergeCell ref="A7:P7"/>
    <mergeCell ref="E1:M1"/>
    <mergeCell ref="B3:M3"/>
    <mergeCell ref="B2:M2"/>
    <mergeCell ref="B4:P4"/>
    <mergeCell ref="D8:D9"/>
    <mergeCell ref="A6:Q6"/>
    <mergeCell ref="G8:G9"/>
  </mergeCells>
  <phoneticPr fontId="0" type="noConversion"/>
  <pageMargins left="0.78700000000000003" right="0.23" top="0.59" bottom="0.41" header="0.39300000000000002" footer="0.39300000000000002"/>
  <pageSetup paperSize="9" scale="80" fitToHeight="2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2021-04-08T13:06:12Z</cp:lastPrinted>
  <dcterms:created xsi:type="dcterms:W3CDTF">2015-04-03T10:44:41Z</dcterms:created>
  <dcterms:modified xsi:type="dcterms:W3CDTF">2022-06-07T14:44:38Z</dcterms:modified>
</cp:coreProperties>
</file>