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8062020\Сайт Исполнение бюджета за 2019год\"/>
    </mc:Choice>
  </mc:AlternateContent>
  <xr:revisionPtr revIDLastSave="0" documentId="8_{9827B1D0-88EA-43F1-A37D-F68D475B4C15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бюджета'!$A$1:$O$94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1" l="1"/>
  <c r="M24" i="1"/>
  <c r="M58" i="1"/>
  <c r="M67" i="1"/>
  <c r="M66" i="1"/>
  <c r="M41" i="1"/>
  <c r="M40" i="1"/>
  <c r="M39" i="1" s="1"/>
  <c r="M38" i="1" s="1"/>
  <c r="M44" i="1"/>
  <c r="M43" i="1"/>
  <c r="M20" i="1"/>
  <c r="M19" i="1" s="1"/>
  <c r="M86" i="1"/>
  <c r="M85" i="1"/>
  <c r="M84" i="1"/>
  <c r="M83" i="1" s="1"/>
  <c r="M82" i="1" s="1"/>
  <c r="M73" i="1"/>
  <c r="M72" i="1"/>
  <c r="M71" i="1" s="1"/>
  <c r="M70" i="1" s="1"/>
  <c r="M69" i="1" s="1"/>
  <c r="M56" i="1"/>
  <c r="M55" i="1" s="1"/>
  <c r="M47" i="1" s="1"/>
  <c r="M46" i="1" s="1"/>
  <c r="M80" i="1"/>
  <c r="M79" i="1"/>
  <c r="M76" i="1" s="1"/>
  <c r="M75" i="1" s="1"/>
  <c r="M61" i="1"/>
  <c r="M60" i="1" s="1"/>
  <c r="M50" i="1"/>
  <c r="M49" i="1"/>
  <c r="M31" i="1"/>
  <c r="M30" i="1" s="1"/>
  <c r="M29" i="1" s="1"/>
  <c r="M28" i="1" s="1"/>
  <c r="M27" i="1" s="1"/>
  <c r="M22" i="1"/>
  <c r="M48" i="1" l="1"/>
  <c r="M17" i="1"/>
  <c r="M12" i="1" s="1"/>
  <c r="M88" i="1" s="1"/>
  <c r="M11" i="1" s="1"/>
  <c r="M18" i="1"/>
  <c r="M78" i="1"/>
</calcChain>
</file>

<file path=xl/sharedStrings.xml><?xml version="1.0" encoding="utf-8"?>
<sst xmlns="http://schemas.openxmlformats.org/spreadsheetml/2006/main" count="336" uniqueCount="96">
  <si>
    <t>Наименование показателя</t>
  </si>
  <si>
    <t>#Н/Д</t>
  </si>
  <si>
    <t>Остаток</t>
  </si>
  <si>
    <t>Остаток росписи/плана</t>
  </si>
  <si>
    <t xml:space="preserve">      ОБЩЕГОСУДАРСТВЕННЫЕ ВОПРОСЫ</t>
  </si>
  <si>
    <t xml:space="preserve">      НАЦИОНАЛЬНАЯ ОБОРОНА</t>
  </si>
  <si>
    <t xml:space="preserve">        Мобилизационная и вневойсковая подготовка</t>
  </si>
  <si>
    <t>540</t>
  </si>
  <si>
    <t xml:space="preserve">      ЖИЛИЩНО-КОММУНАЛЬНОЕ ХОЗЯЙСТВО</t>
  </si>
  <si>
    <t xml:space="preserve">        Благоустройство</t>
  </si>
  <si>
    <t xml:space="preserve">      ОБРАЗОВАНИЕ</t>
  </si>
  <si>
    <t xml:space="preserve">        Молодежная политика и оздоровление детей</t>
  </si>
  <si>
    <t xml:space="preserve">        Культура</t>
  </si>
  <si>
    <t xml:space="preserve">      ФИЗИЧЕСКАЯ КУЛЬТУРА И СПОРТ</t>
  </si>
  <si>
    <t xml:space="preserve">        Массовый спорт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</si>
  <si>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</si>
  <si>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</si>
  <si>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</si>
  <si>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</si>
  <si>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</si>
  <si>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</si>
  <si>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</si>
  <si>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</si>
  <si>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</si>
  <si>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07</t>
  </si>
  <si>
    <t>08</t>
  </si>
  <si>
    <t>11</t>
  </si>
  <si>
    <t>Комплексное социально-экономическое развитие Жирятинского сельского поселения (2015-2017 годы)</t>
  </si>
  <si>
    <t>2500000</t>
  </si>
  <si>
    <t>2100000</t>
  </si>
  <si>
    <t>250000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</si>
  <si>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</si>
  <si>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</si>
  <si>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</si>
  <si>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</si>
  <si>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</si>
  <si>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</si>
  <si>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</si>
  <si>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</si>
  <si>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</si>
  <si>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</si>
  <si>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 xml:space="preserve">      КУЛЬТУРА, КИНЕМАТОГРАФИЯ</t>
  </si>
  <si>
    <t>КВСР</t>
  </si>
  <si>
    <t>администрация Жирятинского района</t>
  </si>
  <si>
    <t>Приложение №2</t>
  </si>
  <si>
    <t xml:space="preserve"> Другие общегосударственные вопросы</t>
  </si>
  <si>
    <t>Рз</t>
  </si>
  <si>
    <t>Иные межбюджетные трансферты</t>
  </si>
  <si>
    <t xml:space="preserve">        Мероприятия по работе с детьми и молодежью</t>
  </si>
  <si>
    <t>Уплата налогов, сборов и иных платежей</t>
  </si>
  <si>
    <t xml:space="preserve">        Осуществление первичного воинского учета на территориях, где отсутствуют военные комиссариаты</t>
  </si>
  <si>
    <t>Кассовое исполнение, рублей</t>
  </si>
  <si>
    <t xml:space="preserve">  Информационное обеспечение деятельности органов местного самоуправления</t>
  </si>
  <si>
    <t>Дорожное хозяйство (дорожные фонды)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</si>
  <si>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</si>
  <si>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</si>
  <si>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>04</t>
  </si>
  <si>
    <t>09</t>
  </si>
  <si>
    <t>25018S6170</t>
  </si>
  <si>
    <t>Уплата иных платежей</t>
  </si>
  <si>
    <t>2501380070</t>
  </si>
  <si>
    <t>2501151180</t>
  </si>
  <si>
    <t>2501981690</t>
  </si>
  <si>
    <t>2502181710</t>
  </si>
  <si>
    <t>2502281730</t>
  </si>
  <si>
    <t>2502482360</t>
  </si>
  <si>
    <t>2502584260</t>
  </si>
  <si>
    <t>2502382300</t>
  </si>
  <si>
    <t>к решению Жирятинского сельского Совета народных депутатов</t>
  </si>
  <si>
    <t>НАЦИОНАЛЬНАЯ ЭКОНОМИКА</t>
  </si>
  <si>
    <t xml:space="preserve">     Развитие и совершенствование сети автомобильных дорог местного значения</t>
  </si>
  <si>
    <t xml:space="preserve">     Уличное освещение</t>
  </si>
  <si>
    <t xml:space="preserve">     Организация и содержание мест захоронения (кладбищ)</t>
  </si>
  <si>
    <t xml:space="preserve">     Мероприятия по вовлечению населения в занятия физической культурой и массовым спортом, участие в соревнованиях различного уровня</t>
  </si>
  <si>
    <t>Обеспечение и проведение выборов и референдумов</t>
  </si>
  <si>
    <t>Специальные расходы</t>
  </si>
  <si>
    <t>3000080060</t>
  </si>
  <si>
    <t>880</t>
  </si>
  <si>
    <t xml:space="preserve">        Оценка имущества, признание прав и регулирование отношений муниципальной собственности</t>
  </si>
  <si>
    <t>2501480900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</si>
  <si>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</si>
  <si>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</si>
  <si>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Мероприятия в сфере пожарной безопасности</t>
  </si>
  <si>
    <t>2501681140</t>
  </si>
  <si>
    <t xml:space="preserve">        Озеленение территории</t>
  </si>
  <si>
    <t>2502081700</t>
  </si>
  <si>
    <t xml:space="preserve">        Реализация программ (проектов) инициативного бюджетирования</t>
  </si>
  <si>
    <t>25027S5870</t>
  </si>
  <si>
    <t>260F255550</t>
  </si>
  <si>
    <r>
      <t xml:space="preserve"> Об исполнении </t>
    </r>
    <r>
      <rPr>
        <sz val="10"/>
        <rFont val="Arial Cyr"/>
        <charset val="204"/>
      </rPr>
      <t>бюджета муниципального образования "Жирятинское сельское поселение" за 2019 год"</t>
    </r>
  </si>
  <si>
    <t>Расходы бюджета муниципального  образования "Жирятинское сельское поселение" за 2019 год по ведомственной структуре расходов бюджета муниципального  образования "Жирятинское сельское поселение"</t>
  </si>
  <si>
    <r>
      <t xml:space="preserve">  </t>
    </r>
    <r>
      <rPr>
        <b/>
        <i/>
        <sz val="12"/>
        <color indexed="30"/>
        <rFont val="Times New Roman"/>
        <family val="1"/>
        <charset val="204"/>
      </rPr>
      <t xml:space="preserve">   Мероприятия по благоустройству</t>
    </r>
  </si>
  <si>
    <t xml:space="preserve">      Реализация программ формирования современной городской среды</t>
  </si>
  <si>
    <t xml:space="preserve">          Реализация переданных полномочий по решению отдельных вопросов местного значения 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</si>
  <si>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     Обеспечение сохранности автомобильных дорог местного значения и условий безопасности движения по ним за счет средств областного бюджета</t>
  </si>
  <si>
    <t>от 29  мая   2020 года №4-36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</si>
</sst>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1.95"/>
      <name val="Times New Roman"/>
      <family val="1"/>
      <charset val="204"/>
    </font>
    <font>
      <sz val="11.95"/>
      <name val="Times New Roman"/>
      <family val="1"/>
      <charset val="204"/>
    </font>
    <font>
      <b/>
      <i/>
      <sz val="11.95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30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i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2" borderId="0"/>
    <xf numFmtId="0" fontId="17" fillId="0" borderId="11">
      <alignment vertical="top" wrapText="1"/>
    </xf>
    <xf numFmtId="0" fontId="17" fillId="0" borderId="11">
      <alignment vertical="top" wrapText="1"/>
    </xf>
    <xf numFmtId="0" fontId="18" fillId="0" borderId="11">
      <alignment vertical="top" wrapText="1"/>
    </xf>
    <xf numFmtId="9" fontId="1" fillId="0" borderId="0" applyFont="0" applyFill="0" applyBorder="0" applyAlignment="0" applyProtection="0"/>
  </cellStyleXfs>
  <cellXfs count="96">
    <xf numFmtId="0" fontId="0" fillId="2" borderId="0" xfId="0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" fontId="4" fillId="3" borderId="2" xfId="0" applyNumberFormat="1" applyFont="1" applyFill="1" applyBorder="1" applyAlignment="1">
      <alignment horizontal="right" vertical="top" shrinkToFit="1"/>
    </xf>
    <xf numFmtId="10" fontId="4" fillId="3" borderId="2" xfId="0" applyNumberFormat="1" applyFont="1" applyFill="1" applyBorder="1" applyAlignment="1">
      <alignment horizontal="right" vertical="top" shrinkToFit="1"/>
    </xf>
    <xf numFmtId="4" fontId="4" fillId="4" borderId="2" xfId="0" applyNumberFormat="1" applyFont="1" applyFill="1" applyBorder="1" applyAlignment="1">
      <alignment horizontal="right" vertical="top" shrinkToFit="1"/>
    </xf>
    <xf numFmtId="10" fontId="4" fillId="4" borderId="2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right" vertical="top" shrinkToFit="1"/>
    </xf>
    <xf numFmtId="4" fontId="4" fillId="4" borderId="0" xfId="0" applyNumberFormat="1" applyFont="1" applyFill="1" applyBorder="1" applyAlignment="1">
      <alignment horizontal="right" vertical="top" shrinkToFit="1"/>
    </xf>
    <xf numFmtId="0" fontId="5" fillId="2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0" xfId="0" applyFont="1"/>
    <xf numFmtId="0" fontId="7" fillId="2" borderId="0" xfId="0" applyFont="1"/>
    <xf numFmtId="0" fontId="8" fillId="2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0" fillId="2" borderId="0" xfId="0" applyFont="1" applyFill="1" applyAlignment="1">
      <alignment wrapText="1" shrinkToFi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 shrinkToFit="1"/>
    </xf>
    <xf numFmtId="0" fontId="12" fillId="2" borderId="0" xfId="0" applyFont="1" applyFill="1" applyAlignment="1">
      <alignment horizont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4" fontId="13" fillId="3" borderId="2" xfId="0" applyNumberFormat="1" applyFont="1" applyFill="1" applyBorder="1" applyAlignment="1">
      <alignment horizontal="right" vertical="top" shrinkToFit="1"/>
    </xf>
    <xf numFmtId="4" fontId="13" fillId="5" borderId="2" xfId="0" applyNumberFormat="1" applyFont="1" applyFill="1" applyBorder="1" applyAlignment="1">
      <alignment horizontal="center" vertical="center" shrinkToFit="1"/>
    </xf>
    <xf numFmtId="4" fontId="14" fillId="3" borderId="2" xfId="0" applyNumberFormat="1" applyFont="1" applyFill="1" applyBorder="1" applyAlignment="1">
      <alignment horizontal="right" vertical="top" shrinkToFit="1"/>
    </xf>
    <xf numFmtId="4" fontId="15" fillId="3" borderId="2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vertical="top" wrapText="1"/>
    </xf>
    <xf numFmtId="0" fontId="8" fillId="0" borderId="11" xfId="2" applyNumberFormat="1" applyFont="1" applyProtection="1">
      <alignment vertical="top" wrapText="1"/>
    </xf>
    <xf numFmtId="49" fontId="13" fillId="2" borderId="2" xfId="0" applyNumberFormat="1" applyFont="1" applyFill="1" applyBorder="1" applyAlignment="1">
      <alignment horizontal="center" vertical="top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" fontId="13" fillId="3" borderId="2" xfId="0" applyNumberFormat="1" applyFont="1" applyFill="1" applyBorder="1" applyAlignment="1">
      <alignment horizontal="center" vertical="center" shrinkToFit="1"/>
    </xf>
    <xf numFmtId="4" fontId="13" fillId="3" borderId="2" xfId="0" applyNumberFormat="1" applyFont="1" applyFill="1" applyBorder="1" applyAlignment="1">
      <alignment horizontal="right" vertical="center" shrinkToFit="1"/>
    </xf>
    <xf numFmtId="4" fontId="13" fillId="4" borderId="2" xfId="0" applyNumberFormat="1" applyFont="1" applyFill="1" applyBorder="1" applyAlignment="1">
      <alignment horizontal="right" vertical="top" shrinkToFit="1"/>
    </xf>
    <xf numFmtId="4" fontId="14" fillId="4" borderId="2" xfId="0" applyNumberFormat="1" applyFont="1" applyFill="1" applyBorder="1" applyAlignment="1">
      <alignment horizontal="right" vertical="top" shrinkToFit="1"/>
    </xf>
    <xf numFmtId="4" fontId="15" fillId="4" borderId="2" xfId="0" applyNumberFormat="1" applyFont="1" applyFill="1" applyBorder="1" applyAlignment="1">
      <alignment horizontal="right" vertical="top" shrinkToFit="1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0" fillId="2" borderId="0" xfId="0" applyFont="1"/>
    <xf numFmtId="49" fontId="13" fillId="2" borderId="2" xfId="0" applyNumberFormat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 shrinkToFit="1"/>
    </xf>
    <xf numFmtId="49" fontId="6" fillId="2" borderId="7" xfId="0" applyNumberFormat="1" applyFont="1" applyFill="1" applyBorder="1" applyAlignment="1">
      <alignment horizontal="center"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0" fontId="13" fillId="0" borderId="11" xfId="2" applyNumberFormat="1" applyFont="1" applyProtection="1">
      <alignment vertical="top" wrapText="1"/>
    </xf>
    <xf numFmtId="0" fontId="20" fillId="0" borderId="1" xfId="4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left" wrapText="1" shrinkToFit="1"/>
    </xf>
    <xf numFmtId="0" fontId="0" fillId="2" borderId="0" xfId="0" applyFont="1" applyFill="1" applyAlignment="1">
      <alignment horizontal="left" wrapText="1"/>
    </xf>
    <xf numFmtId="0" fontId="13" fillId="2" borderId="9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5">
    <cellStyle name="xl32" xfId="1"/>
    <cellStyle name="xl33" xfId="2"/>
    <cellStyle name="xl34" xfId="3"/>
    <cellStyle name="Обычный" xfId="0" builtinId="0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94"/>
  <sheetViews>
    <sheetView showGridLines="0" tabSelected="1" view="pageBreakPreview" zoomScale="110" zoomScaleNormal="100" zoomScaleSheetLayoutView="110" workbookViewId="0"/>
  </sheetViews>
  <sheetFormatPr defaultRowHeight="12.75" outlineLevelRow="4" x14ac:dyDescent="0.2"/>
  <cols>
    <col min="1" max="1" width="56.140625" customWidth="1"/>
    <col min="2" max="2" width="8.140625" customWidth="1"/>
    <col min="3" max="3" width="6.28515625" customWidth="1"/>
    <col min="4" max="4" width="6" customWidth="1"/>
    <col min="5" max="5" width="14.42578125" customWidth="1"/>
    <col min="6" max="6" width="7.5703125" customWidth="1"/>
    <col min="7" max="10" width="11.140625" hidden="1" customWidth="1"/>
    <col min="11" max="11" width="13.5703125" hidden="1" customWidth="1"/>
    <col min="12" max="12" width="14.7109375" hidden="1" customWidth="1"/>
    <col min="13" max="13" width="17.85546875" customWidth="1"/>
    <col min="14" max="14" width="11.7109375" hidden="1" customWidth="1"/>
    <col min="15" max="15" width="0.140625" hidden="1" customWidth="1"/>
    <col min="16" max="16" width="14.7109375" hidden="1" customWidth="1"/>
    <col min="17" max="20" width="11.7109375" hidden="1" customWidth="1"/>
  </cols>
  <sheetData>
    <row r="1" spans="1:20" x14ac:dyDescent="0.2">
      <c r="A1" s="16"/>
      <c r="B1" s="16"/>
      <c r="C1" s="16"/>
      <c r="D1" s="9"/>
      <c r="E1" s="88" t="s">
        <v>44</v>
      </c>
      <c r="F1" s="88"/>
      <c r="G1" s="88"/>
      <c r="H1" s="88"/>
      <c r="I1" s="88"/>
      <c r="J1" s="88"/>
      <c r="K1" s="88"/>
      <c r="L1" s="88"/>
      <c r="M1" s="88"/>
      <c r="N1" s="10"/>
      <c r="O1" s="10"/>
      <c r="P1" s="10"/>
      <c r="Q1" s="1"/>
      <c r="R1" s="1"/>
      <c r="S1" s="1"/>
      <c r="T1" s="1"/>
    </row>
    <row r="2" spans="1:20" ht="17.25" customHeight="1" x14ac:dyDescent="0.2">
      <c r="A2" s="29"/>
      <c r="B2" s="90" t="s">
        <v>68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9"/>
      <c r="O2" s="29"/>
      <c r="P2" s="29"/>
      <c r="Q2" s="31"/>
      <c r="R2" s="1"/>
      <c r="S2" s="1"/>
      <c r="T2" s="1"/>
    </row>
    <row r="3" spans="1:20" ht="30.75" customHeight="1" x14ac:dyDescent="0.25">
      <c r="A3" s="32"/>
      <c r="B3" s="89" t="s">
        <v>89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32"/>
      <c r="O3" s="32"/>
      <c r="P3" s="32"/>
      <c r="Q3" s="33"/>
      <c r="R3" s="2"/>
      <c r="S3" s="3"/>
      <c r="T3" s="3"/>
    </row>
    <row r="4" spans="1:20" ht="15.75" customHeight="1" x14ac:dyDescent="0.25">
      <c r="A4" s="34"/>
      <c r="B4" s="90" t="s">
        <v>95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33"/>
      <c r="R4" s="2"/>
      <c r="S4" s="3"/>
      <c r="T4" s="3"/>
    </row>
    <row r="5" spans="1:20" ht="15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5"/>
      <c r="N5" s="35"/>
      <c r="O5" s="35"/>
      <c r="P5" s="35"/>
      <c r="Q5" s="33"/>
      <c r="R5" s="2"/>
      <c r="S5" s="3"/>
      <c r="T5" s="3"/>
    </row>
    <row r="6" spans="1:20" ht="45" customHeight="1" x14ac:dyDescent="0.25">
      <c r="A6" s="82" t="s">
        <v>90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"/>
      <c r="S6" s="3"/>
      <c r="T6" s="3"/>
    </row>
    <row r="7" spans="1:20" ht="26.2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36"/>
      <c r="R7" s="3"/>
      <c r="S7" s="3"/>
      <c r="T7" s="3"/>
    </row>
    <row r="8" spans="1:20" ht="15.75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"/>
      <c r="S8" s="3"/>
      <c r="T8" s="3"/>
    </row>
    <row r="9" spans="1:20" ht="12.75" customHeight="1" x14ac:dyDescent="0.2">
      <c r="A9" s="80" t="s">
        <v>0</v>
      </c>
      <c r="B9" s="27"/>
      <c r="C9" s="80" t="s">
        <v>46</v>
      </c>
      <c r="D9" s="80" t="s">
        <v>16</v>
      </c>
      <c r="E9" s="80" t="s">
        <v>17</v>
      </c>
      <c r="F9" s="80" t="s">
        <v>18</v>
      </c>
      <c r="G9" s="80" t="s">
        <v>1</v>
      </c>
      <c r="H9" s="80" t="s">
        <v>1</v>
      </c>
      <c r="I9" s="80" t="s">
        <v>1</v>
      </c>
      <c r="J9" s="80" t="s">
        <v>1</v>
      </c>
      <c r="K9" s="80" t="s">
        <v>1</v>
      </c>
      <c r="L9" s="80" t="s">
        <v>1</v>
      </c>
      <c r="M9" s="80" t="s">
        <v>51</v>
      </c>
      <c r="N9" s="38" t="s">
        <v>1</v>
      </c>
      <c r="O9" s="83" t="s">
        <v>2</v>
      </c>
      <c r="P9" s="83" t="s">
        <v>3</v>
      </c>
      <c r="Q9" s="94" t="s">
        <v>1</v>
      </c>
      <c r="R9" s="86" t="s">
        <v>1</v>
      </c>
      <c r="S9" s="86" t="s">
        <v>1</v>
      </c>
      <c r="T9" s="11"/>
    </row>
    <row r="10" spans="1:20" ht="38.25" customHeight="1" x14ac:dyDescent="0.2">
      <c r="A10" s="81"/>
      <c r="B10" s="28" t="s">
        <v>42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38"/>
      <c r="O10" s="84"/>
      <c r="P10" s="84"/>
      <c r="Q10" s="95"/>
      <c r="R10" s="87"/>
      <c r="S10" s="87"/>
      <c r="T10" s="11"/>
    </row>
    <row r="11" spans="1:20" ht="34.5" customHeight="1" x14ac:dyDescent="0.2">
      <c r="A11" s="40" t="s">
        <v>43</v>
      </c>
      <c r="B11" s="28">
        <v>925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>
        <f>M88</f>
        <v>18061437</v>
      </c>
      <c r="N11" s="42"/>
      <c r="O11" s="43"/>
      <c r="P11" s="43"/>
      <c r="Q11" s="39"/>
      <c r="R11" s="15"/>
      <c r="S11" s="15"/>
      <c r="T11" s="11"/>
    </row>
    <row r="12" spans="1:20" ht="15.75" outlineLevel="1" x14ac:dyDescent="0.2">
      <c r="A12" s="44" t="s">
        <v>4</v>
      </c>
      <c r="B12" s="40">
        <v>925</v>
      </c>
      <c r="C12" s="63" t="s">
        <v>19</v>
      </c>
      <c r="D12" s="63"/>
      <c r="E12" s="63"/>
      <c r="F12" s="63"/>
      <c r="G12" s="45"/>
      <c r="H12" s="45"/>
      <c r="I12" s="45"/>
      <c r="J12" s="45"/>
      <c r="K12" s="45"/>
      <c r="L12" s="46">
        <v>0</v>
      </c>
      <c r="M12" s="47">
        <f>M13+M17</f>
        <v>88675.4</v>
      </c>
      <c r="N12" s="48">
        <v>88385.58</v>
      </c>
      <c r="O12" s="48">
        <v>0</v>
      </c>
      <c r="P12" s="48">
        <v>91598.42</v>
      </c>
      <c r="Q12" s="49">
        <v>0</v>
      </c>
      <c r="R12" s="5">
        <v>0</v>
      </c>
      <c r="S12" s="4">
        <v>0</v>
      </c>
      <c r="T12" s="12"/>
    </row>
    <row r="13" spans="1:20" ht="31.5" outlineLevel="1" x14ac:dyDescent="0.2">
      <c r="A13" s="44" t="s">
        <v>74</v>
      </c>
      <c r="B13" s="28">
        <v>925</v>
      </c>
      <c r="C13" s="64" t="s">
        <v>19</v>
      </c>
      <c r="D13" s="64" t="s">
        <v>24</v>
      </c>
      <c r="E13" s="64"/>
      <c r="F13" s="63"/>
      <c r="G13" s="45"/>
      <c r="H13" s="45"/>
      <c r="I13" s="45"/>
      <c r="J13" s="45"/>
      <c r="K13" s="45"/>
      <c r="L13" s="46"/>
      <c r="M13" s="47">
        <v>15208.2</v>
      </c>
      <c r="N13" s="48"/>
      <c r="O13" s="48"/>
      <c r="P13" s="48"/>
      <c r="Q13" s="49"/>
      <c r="R13" s="5"/>
      <c r="S13" s="4"/>
      <c r="T13" s="12"/>
    </row>
    <row r="14" spans="1:20" ht="15.75" outlineLevel="1" x14ac:dyDescent="0.2">
      <c r="A14" s="76" t="s">
        <v>74</v>
      </c>
      <c r="B14" s="28">
        <v>925</v>
      </c>
      <c r="C14" s="64" t="s">
        <v>19</v>
      </c>
      <c r="D14" s="64" t="s">
        <v>24</v>
      </c>
      <c r="E14" s="64" t="s">
        <v>76</v>
      </c>
      <c r="F14" s="63"/>
      <c r="G14" s="45"/>
      <c r="H14" s="45"/>
      <c r="I14" s="45"/>
      <c r="J14" s="45"/>
      <c r="K14" s="45"/>
      <c r="L14" s="46"/>
      <c r="M14" s="47">
        <v>15208.2</v>
      </c>
      <c r="N14" s="48"/>
      <c r="O14" s="48"/>
      <c r="P14" s="48"/>
      <c r="Q14" s="49"/>
      <c r="R14" s="5"/>
      <c r="S14" s="4"/>
      <c r="T14" s="12"/>
    </row>
    <row r="15" spans="1:20" ht="15.75" outlineLevel="1" x14ac:dyDescent="0.2">
      <c r="A15" s="17" t="s">
        <v>35</v>
      </c>
      <c r="B15" s="28">
        <v>925</v>
      </c>
      <c r="C15" s="64" t="s">
        <v>19</v>
      </c>
      <c r="D15" s="64" t="s">
        <v>24</v>
      </c>
      <c r="E15" s="64" t="s">
        <v>76</v>
      </c>
      <c r="F15" s="64" t="s">
        <v>36</v>
      </c>
      <c r="G15" s="45"/>
      <c r="H15" s="45"/>
      <c r="I15" s="45"/>
      <c r="J15" s="45"/>
      <c r="K15" s="45"/>
      <c r="L15" s="46"/>
      <c r="M15" s="47">
        <v>15208.2</v>
      </c>
      <c r="N15" s="48"/>
      <c r="O15" s="48"/>
      <c r="P15" s="48"/>
      <c r="Q15" s="49"/>
      <c r="R15" s="5"/>
      <c r="S15" s="4"/>
      <c r="T15" s="12"/>
    </row>
    <row r="16" spans="1:20" ht="15.75" outlineLevel="1" x14ac:dyDescent="0.2">
      <c r="A16" s="50" t="s">
        <v>75</v>
      </c>
      <c r="B16" s="28">
        <v>925</v>
      </c>
      <c r="C16" s="64" t="s">
        <v>19</v>
      </c>
      <c r="D16" s="64" t="s">
        <v>24</v>
      </c>
      <c r="E16" s="64" t="s">
        <v>76</v>
      </c>
      <c r="F16" s="64" t="s">
        <v>77</v>
      </c>
      <c r="G16" s="45"/>
      <c r="H16" s="45"/>
      <c r="I16" s="45"/>
      <c r="J16" s="45"/>
      <c r="K16" s="45"/>
      <c r="L16" s="46"/>
      <c r="M16" s="47">
        <v>15208.2</v>
      </c>
      <c r="N16" s="48"/>
      <c r="O16" s="48"/>
      <c r="P16" s="48"/>
      <c r="Q16" s="49"/>
      <c r="R16" s="5"/>
      <c r="S16" s="4"/>
      <c r="T16" s="12"/>
    </row>
    <row r="17" spans="1:20" ht="15.75" outlineLevel="2" x14ac:dyDescent="0.2">
      <c r="A17" s="44" t="s">
        <v>45</v>
      </c>
      <c r="B17" s="40">
        <v>925</v>
      </c>
      <c r="C17" s="63" t="s">
        <v>19</v>
      </c>
      <c r="D17" s="63" t="s">
        <v>20</v>
      </c>
      <c r="E17" s="63"/>
      <c r="F17" s="63"/>
      <c r="G17" s="45"/>
      <c r="H17" s="45"/>
      <c r="I17" s="45"/>
      <c r="J17" s="45"/>
      <c r="K17" s="45"/>
      <c r="L17" s="46">
        <v>0</v>
      </c>
      <c r="M17" s="47">
        <f>M19+M24</f>
        <v>73467.199999999997</v>
      </c>
      <c r="N17" s="48">
        <v>88385.58</v>
      </c>
      <c r="O17" s="48">
        <v>0</v>
      </c>
      <c r="P17" s="48">
        <v>91598.42</v>
      </c>
      <c r="Q17" s="49">
        <v>0</v>
      </c>
      <c r="R17" s="5">
        <v>0</v>
      </c>
      <c r="S17" s="4">
        <v>0</v>
      </c>
      <c r="T17" s="12"/>
    </row>
    <row r="18" spans="1:20" ht="31.5" hidden="1" outlineLevel="2" x14ac:dyDescent="0.2">
      <c r="A18" s="50" t="s">
        <v>27</v>
      </c>
      <c r="B18" s="28">
        <v>925</v>
      </c>
      <c r="C18" s="64" t="s">
        <v>19</v>
      </c>
      <c r="D18" s="64" t="s">
        <v>20</v>
      </c>
      <c r="E18" s="64" t="s">
        <v>28</v>
      </c>
      <c r="F18" s="64"/>
      <c r="G18" s="45"/>
      <c r="H18" s="45"/>
      <c r="I18" s="45"/>
      <c r="J18" s="45"/>
      <c r="K18" s="45"/>
      <c r="L18" s="46"/>
      <c r="M18" s="47" t="e">
        <f>M19+#REF!+#REF!</f>
        <v>#REF!</v>
      </c>
      <c r="N18" s="48">
        <v>88385.58</v>
      </c>
      <c r="O18" s="48">
        <v>0</v>
      </c>
      <c r="P18" s="48">
        <v>91598.42</v>
      </c>
      <c r="Q18" s="49"/>
      <c r="R18" s="5"/>
      <c r="S18" s="4"/>
      <c r="T18" s="12"/>
    </row>
    <row r="19" spans="1:20" ht="31.5" outlineLevel="3" x14ac:dyDescent="0.2">
      <c r="A19" s="20" t="s">
        <v>52</v>
      </c>
      <c r="B19" s="28">
        <v>925</v>
      </c>
      <c r="C19" s="64" t="s">
        <v>19</v>
      </c>
      <c r="D19" s="64" t="s">
        <v>20</v>
      </c>
      <c r="E19" s="64" t="s">
        <v>60</v>
      </c>
      <c r="F19" s="64"/>
      <c r="G19" s="45"/>
      <c r="H19" s="45"/>
      <c r="I19" s="45"/>
      <c r="J19" s="45"/>
      <c r="K19" s="45"/>
      <c r="L19" s="46">
        <v>0</v>
      </c>
      <c r="M19" s="47">
        <f>M20+M22</f>
        <v>55467.199999999997</v>
      </c>
      <c r="N19" s="48">
        <v>3500</v>
      </c>
      <c r="O19" s="48">
        <v>0</v>
      </c>
      <c r="P19" s="48">
        <v>27910</v>
      </c>
      <c r="Q19" s="49">
        <v>0</v>
      </c>
      <c r="R19" s="5">
        <v>0</v>
      </c>
      <c r="S19" s="4">
        <v>0</v>
      </c>
      <c r="T19" s="12"/>
    </row>
    <row r="20" spans="1:20" ht="31.5" outlineLevel="3" x14ac:dyDescent="0.2">
      <c r="A20" s="17" t="s">
        <v>31</v>
      </c>
      <c r="B20" s="28">
        <v>925</v>
      </c>
      <c r="C20" s="64" t="s">
        <v>19</v>
      </c>
      <c r="D20" s="64" t="s">
        <v>20</v>
      </c>
      <c r="E20" s="64" t="s">
        <v>60</v>
      </c>
      <c r="F20" s="64" t="s">
        <v>33</v>
      </c>
      <c r="G20" s="45"/>
      <c r="H20" s="45"/>
      <c r="I20" s="45"/>
      <c r="J20" s="45"/>
      <c r="K20" s="45"/>
      <c r="L20" s="46"/>
      <c r="M20" s="47">
        <f>M21</f>
        <v>50467.199999999997</v>
      </c>
      <c r="N20" s="48"/>
      <c r="O20" s="48"/>
      <c r="P20" s="48"/>
      <c r="Q20" s="49"/>
      <c r="R20" s="5"/>
      <c r="S20" s="4"/>
      <c r="T20" s="12"/>
    </row>
    <row r="21" spans="1:20" ht="31.5" outlineLevel="3" x14ac:dyDescent="0.2">
      <c r="A21" s="17" t="s">
        <v>32</v>
      </c>
      <c r="B21" s="28">
        <v>925</v>
      </c>
      <c r="C21" s="64" t="s">
        <v>19</v>
      </c>
      <c r="D21" s="64" t="s">
        <v>20</v>
      </c>
      <c r="E21" s="64" t="s">
        <v>60</v>
      </c>
      <c r="F21" s="64" t="s">
        <v>34</v>
      </c>
      <c r="G21" s="45"/>
      <c r="H21" s="45"/>
      <c r="I21" s="45"/>
      <c r="J21" s="45"/>
      <c r="K21" s="45"/>
      <c r="L21" s="46"/>
      <c r="M21" s="47">
        <v>50467.199999999997</v>
      </c>
      <c r="N21" s="48"/>
      <c r="O21" s="48"/>
      <c r="P21" s="48"/>
      <c r="Q21" s="49"/>
      <c r="R21" s="5"/>
      <c r="S21" s="4"/>
      <c r="T21" s="12"/>
    </row>
    <row r="22" spans="1:20" ht="15.75" outlineLevel="4" x14ac:dyDescent="0.2">
      <c r="A22" s="17" t="s">
        <v>35</v>
      </c>
      <c r="B22" s="28">
        <v>925</v>
      </c>
      <c r="C22" s="64" t="s">
        <v>19</v>
      </c>
      <c r="D22" s="64" t="s">
        <v>20</v>
      </c>
      <c r="E22" s="64" t="s">
        <v>60</v>
      </c>
      <c r="F22" s="64" t="s">
        <v>36</v>
      </c>
      <c r="G22" s="45"/>
      <c r="H22" s="45"/>
      <c r="I22" s="45"/>
      <c r="J22" s="45"/>
      <c r="K22" s="45"/>
      <c r="L22" s="46"/>
      <c r="M22" s="47">
        <f>M23</f>
        <v>5000</v>
      </c>
      <c r="N22" s="48"/>
      <c r="O22" s="48"/>
      <c r="P22" s="48"/>
      <c r="Q22" s="49"/>
      <c r="R22" s="5"/>
      <c r="S22" s="4"/>
      <c r="T22" s="12"/>
    </row>
    <row r="23" spans="1:20" ht="15.75" outlineLevel="4" x14ac:dyDescent="0.2">
      <c r="A23" s="50" t="s">
        <v>49</v>
      </c>
      <c r="B23" s="28">
        <v>925</v>
      </c>
      <c r="C23" s="64" t="s">
        <v>19</v>
      </c>
      <c r="D23" s="64" t="s">
        <v>20</v>
      </c>
      <c r="E23" s="64" t="s">
        <v>60</v>
      </c>
      <c r="F23" s="64" t="s">
        <v>37</v>
      </c>
      <c r="G23" s="45"/>
      <c r="H23" s="45"/>
      <c r="I23" s="45"/>
      <c r="J23" s="45"/>
      <c r="K23" s="45"/>
      <c r="L23" s="46"/>
      <c r="M23" s="47">
        <v>5000</v>
      </c>
      <c r="N23" s="48"/>
      <c r="O23" s="48"/>
      <c r="P23" s="48"/>
      <c r="Q23" s="49"/>
      <c r="R23" s="5"/>
      <c r="S23" s="4"/>
      <c r="T23" s="12"/>
    </row>
    <row r="24" spans="1:20" ht="47.25" outlineLevel="4" x14ac:dyDescent="0.2">
      <c r="A24" s="20" t="s">
        <v>78</v>
      </c>
      <c r="B24" s="28">
        <v>925</v>
      </c>
      <c r="C24" s="64" t="s">
        <v>19</v>
      </c>
      <c r="D24" s="64" t="s">
        <v>20</v>
      </c>
      <c r="E24" s="64" t="s">
        <v>79</v>
      </c>
      <c r="F24" s="64"/>
      <c r="G24" s="45"/>
      <c r="H24" s="45"/>
      <c r="I24" s="45"/>
      <c r="J24" s="45"/>
      <c r="K24" s="45"/>
      <c r="L24" s="46"/>
      <c r="M24" s="47">
        <f>M25</f>
        <v>18000</v>
      </c>
      <c r="N24" s="48"/>
      <c r="O24" s="48"/>
      <c r="P24" s="48"/>
      <c r="Q24" s="49"/>
      <c r="R24" s="5"/>
      <c r="S24" s="4"/>
      <c r="T24" s="12"/>
    </row>
    <row r="25" spans="1:20" ht="31.5" outlineLevel="4" x14ac:dyDescent="0.2">
      <c r="A25" s="17" t="s">
        <v>31</v>
      </c>
      <c r="B25" s="28">
        <v>925</v>
      </c>
      <c r="C25" s="64" t="s">
        <v>19</v>
      </c>
      <c r="D25" s="64" t="s">
        <v>20</v>
      </c>
      <c r="E25" s="64" t="s">
        <v>79</v>
      </c>
      <c r="F25" s="64" t="s">
        <v>33</v>
      </c>
      <c r="G25" s="45"/>
      <c r="H25" s="45"/>
      <c r="I25" s="45"/>
      <c r="J25" s="45"/>
      <c r="K25" s="45"/>
      <c r="L25" s="46"/>
      <c r="M25" s="47">
        <f>M26</f>
        <v>18000</v>
      </c>
      <c r="N25" s="48"/>
      <c r="O25" s="48"/>
      <c r="P25" s="48"/>
      <c r="Q25" s="49"/>
      <c r="R25" s="5"/>
      <c r="S25" s="4"/>
      <c r="T25" s="12"/>
    </row>
    <row r="26" spans="1:20" ht="31.5" outlineLevel="4" x14ac:dyDescent="0.2">
      <c r="A26" s="17" t="s">
        <v>32</v>
      </c>
      <c r="B26" s="28">
        <v>925</v>
      </c>
      <c r="C26" s="64" t="s">
        <v>19</v>
      </c>
      <c r="D26" s="64" t="s">
        <v>20</v>
      </c>
      <c r="E26" s="64" t="s">
        <v>79</v>
      </c>
      <c r="F26" s="64" t="s">
        <v>34</v>
      </c>
      <c r="G26" s="45"/>
      <c r="H26" s="45"/>
      <c r="I26" s="45"/>
      <c r="J26" s="45"/>
      <c r="K26" s="45"/>
      <c r="L26" s="46"/>
      <c r="M26" s="47">
        <v>18000</v>
      </c>
      <c r="N26" s="48"/>
      <c r="O26" s="48"/>
      <c r="P26" s="48"/>
      <c r="Q26" s="49"/>
      <c r="R26" s="5"/>
      <c r="S26" s="4"/>
      <c r="T26" s="12"/>
    </row>
    <row r="27" spans="1:20" ht="15.75" outlineLevel="1" x14ac:dyDescent="0.2">
      <c r="A27" s="44" t="s">
        <v>5</v>
      </c>
      <c r="B27" s="40">
        <v>925</v>
      </c>
      <c r="C27" s="63" t="s">
        <v>21</v>
      </c>
      <c r="D27" s="63"/>
      <c r="E27" s="63"/>
      <c r="F27" s="63"/>
      <c r="G27" s="45"/>
      <c r="H27" s="45"/>
      <c r="I27" s="45"/>
      <c r="J27" s="45"/>
      <c r="K27" s="45"/>
      <c r="L27" s="46">
        <v>0</v>
      </c>
      <c r="M27" s="47">
        <f>M28</f>
        <v>198263</v>
      </c>
      <c r="N27" s="48">
        <v>32435.09</v>
      </c>
      <c r="O27" s="48">
        <v>0</v>
      </c>
      <c r="P27" s="48">
        <v>97297.91</v>
      </c>
      <c r="Q27" s="49">
        <v>0</v>
      </c>
      <c r="R27" s="5">
        <v>0</v>
      </c>
      <c r="S27" s="4">
        <v>0</v>
      </c>
      <c r="T27" s="12"/>
    </row>
    <row r="28" spans="1:20" ht="35.25" customHeight="1" outlineLevel="2" x14ac:dyDescent="0.2">
      <c r="A28" s="44" t="s">
        <v>6</v>
      </c>
      <c r="B28" s="40">
        <v>925</v>
      </c>
      <c r="C28" s="63" t="s">
        <v>21</v>
      </c>
      <c r="D28" s="63" t="s">
        <v>22</v>
      </c>
      <c r="E28" s="63"/>
      <c r="F28" s="63"/>
      <c r="G28" s="45"/>
      <c r="H28" s="45"/>
      <c r="I28" s="45"/>
      <c r="J28" s="45"/>
      <c r="K28" s="45"/>
      <c r="L28" s="46">
        <v>0</v>
      </c>
      <c r="M28" s="47">
        <f>M29</f>
        <v>198263</v>
      </c>
      <c r="N28" s="48">
        <v>32435.09</v>
      </c>
      <c r="O28" s="48">
        <v>0</v>
      </c>
      <c r="P28" s="48">
        <v>97297.91</v>
      </c>
      <c r="Q28" s="49">
        <v>0</v>
      </c>
      <c r="R28" s="5">
        <v>0</v>
      </c>
      <c r="S28" s="4">
        <v>0</v>
      </c>
      <c r="T28" s="12"/>
    </row>
    <row r="29" spans="1:20" ht="61.5" hidden="1" customHeight="1" outlineLevel="2" x14ac:dyDescent="0.2">
      <c r="A29" s="50" t="s">
        <v>27</v>
      </c>
      <c r="B29" s="28">
        <v>925</v>
      </c>
      <c r="C29" s="64" t="s">
        <v>21</v>
      </c>
      <c r="D29" s="64" t="s">
        <v>22</v>
      </c>
      <c r="E29" s="64" t="s">
        <v>28</v>
      </c>
      <c r="F29" s="64"/>
      <c r="G29" s="45"/>
      <c r="H29" s="45"/>
      <c r="I29" s="45"/>
      <c r="J29" s="45"/>
      <c r="K29" s="45"/>
      <c r="L29" s="46"/>
      <c r="M29" s="47">
        <f>M30</f>
        <v>198263</v>
      </c>
      <c r="N29" s="48">
        <v>32435.09</v>
      </c>
      <c r="O29" s="48">
        <v>0</v>
      </c>
      <c r="P29" s="48">
        <v>97297.91</v>
      </c>
      <c r="Q29" s="49"/>
      <c r="R29" s="5"/>
      <c r="S29" s="4"/>
      <c r="T29" s="12"/>
    </row>
    <row r="30" spans="1:20" ht="51.75" customHeight="1" outlineLevel="3" x14ac:dyDescent="0.2">
      <c r="A30" s="20" t="s">
        <v>50</v>
      </c>
      <c r="B30" s="28">
        <v>925</v>
      </c>
      <c r="C30" s="64" t="s">
        <v>21</v>
      </c>
      <c r="D30" s="64" t="s">
        <v>22</v>
      </c>
      <c r="E30" s="64" t="s">
        <v>61</v>
      </c>
      <c r="F30" s="64"/>
      <c r="G30" s="45"/>
      <c r="H30" s="45"/>
      <c r="I30" s="45"/>
      <c r="J30" s="45"/>
      <c r="K30" s="45"/>
      <c r="L30" s="46">
        <v>0</v>
      </c>
      <c r="M30" s="47">
        <f>M31</f>
        <v>198263</v>
      </c>
      <c r="N30" s="48">
        <v>32435.09</v>
      </c>
      <c r="O30" s="48">
        <v>0</v>
      </c>
      <c r="P30" s="48">
        <v>97297.91</v>
      </c>
      <c r="Q30" s="49">
        <v>0</v>
      </c>
      <c r="R30" s="5">
        <v>0</v>
      </c>
      <c r="S30" s="4">
        <v>0</v>
      </c>
      <c r="T30" s="12"/>
    </row>
    <row r="31" spans="1:20" ht="15.75" outlineLevel="3" x14ac:dyDescent="0.2">
      <c r="A31" s="50" t="s">
        <v>38</v>
      </c>
      <c r="B31" s="28">
        <v>925</v>
      </c>
      <c r="C31" s="64" t="s">
        <v>21</v>
      </c>
      <c r="D31" s="64" t="s">
        <v>22</v>
      </c>
      <c r="E31" s="64" t="s">
        <v>61</v>
      </c>
      <c r="F31" s="64" t="s">
        <v>39</v>
      </c>
      <c r="G31" s="45"/>
      <c r="H31" s="45"/>
      <c r="I31" s="45"/>
      <c r="J31" s="45"/>
      <c r="K31" s="45"/>
      <c r="L31" s="46"/>
      <c r="M31" s="47">
        <f>M32</f>
        <v>198263</v>
      </c>
      <c r="N31" s="48"/>
      <c r="O31" s="48"/>
      <c r="P31" s="48"/>
      <c r="Q31" s="49"/>
      <c r="R31" s="5"/>
      <c r="S31" s="4"/>
      <c r="T31" s="12"/>
    </row>
    <row r="32" spans="1:20" ht="15.75" outlineLevel="4" x14ac:dyDescent="0.2">
      <c r="A32" s="50" t="s">
        <v>47</v>
      </c>
      <c r="B32" s="28">
        <v>925</v>
      </c>
      <c r="C32" s="64" t="s">
        <v>21</v>
      </c>
      <c r="D32" s="64" t="s">
        <v>22</v>
      </c>
      <c r="E32" s="64" t="s">
        <v>61</v>
      </c>
      <c r="F32" s="64" t="s">
        <v>7</v>
      </c>
      <c r="G32" s="45"/>
      <c r="H32" s="45"/>
      <c r="I32" s="45"/>
      <c r="J32" s="45"/>
      <c r="K32" s="45"/>
      <c r="L32" s="46">
        <v>0</v>
      </c>
      <c r="M32" s="47">
        <v>198263</v>
      </c>
      <c r="N32" s="48">
        <v>32435.09</v>
      </c>
      <c r="O32" s="48">
        <v>0</v>
      </c>
      <c r="P32" s="48">
        <v>97297.91</v>
      </c>
      <c r="Q32" s="49">
        <v>0</v>
      </c>
      <c r="R32" s="5">
        <v>0</v>
      </c>
      <c r="S32" s="4">
        <v>0</v>
      </c>
      <c r="T32" s="12"/>
    </row>
    <row r="33" spans="1:20" ht="31.5" outlineLevel="4" x14ac:dyDescent="0.2">
      <c r="A33" s="44" t="s">
        <v>80</v>
      </c>
      <c r="B33" s="65">
        <v>925</v>
      </c>
      <c r="C33" s="66" t="s">
        <v>22</v>
      </c>
      <c r="D33" s="64"/>
      <c r="E33" s="66"/>
      <c r="F33" s="64"/>
      <c r="G33" s="45"/>
      <c r="H33" s="45"/>
      <c r="I33" s="45"/>
      <c r="J33" s="45"/>
      <c r="K33" s="45"/>
      <c r="L33" s="46"/>
      <c r="M33" s="47">
        <v>3087.49</v>
      </c>
      <c r="N33" s="48"/>
      <c r="O33" s="48"/>
      <c r="P33" s="48"/>
      <c r="Q33" s="49"/>
      <c r="R33" s="5"/>
      <c r="S33" s="4"/>
      <c r="T33" s="12"/>
    </row>
    <row r="34" spans="1:20" ht="47.25" outlineLevel="4" x14ac:dyDescent="0.2">
      <c r="A34" s="77" t="s">
        <v>81</v>
      </c>
      <c r="B34" s="67">
        <v>925</v>
      </c>
      <c r="C34" s="68" t="s">
        <v>22</v>
      </c>
      <c r="D34" s="69" t="s">
        <v>57</v>
      </c>
      <c r="E34" s="68"/>
      <c r="F34" s="69"/>
      <c r="G34" s="45"/>
      <c r="H34" s="45"/>
      <c r="I34" s="45"/>
      <c r="J34" s="45"/>
      <c r="K34" s="45"/>
      <c r="L34" s="46"/>
      <c r="M34" s="47">
        <v>3087.49</v>
      </c>
      <c r="N34" s="48"/>
      <c r="O34" s="48"/>
      <c r="P34" s="48"/>
      <c r="Q34" s="49"/>
      <c r="R34" s="5"/>
      <c r="S34" s="4"/>
      <c r="T34" s="12"/>
    </row>
    <row r="35" spans="1:20" ht="15.75" outlineLevel="4" x14ac:dyDescent="0.2">
      <c r="A35" s="51" t="s">
        <v>82</v>
      </c>
      <c r="B35" s="65">
        <v>925</v>
      </c>
      <c r="C35" s="66" t="s">
        <v>22</v>
      </c>
      <c r="D35" s="64" t="s">
        <v>57</v>
      </c>
      <c r="E35" s="66" t="s">
        <v>83</v>
      </c>
      <c r="F35" s="64"/>
      <c r="G35" s="45"/>
      <c r="H35" s="45"/>
      <c r="I35" s="45"/>
      <c r="J35" s="45"/>
      <c r="K35" s="45"/>
      <c r="L35" s="46"/>
      <c r="M35" s="47">
        <v>3087.49</v>
      </c>
      <c r="N35" s="48"/>
      <c r="O35" s="48"/>
      <c r="P35" s="48"/>
      <c r="Q35" s="49"/>
      <c r="R35" s="5"/>
      <c r="S35" s="4"/>
      <c r="T35" s="12"/>
    </row>
    <row r="36" spans="1:20" ht="31.5" outlineLevel="4" x14ac:dyDescent="0.2">
      <c r="A36" s="17" t="s">
        <v>31</v>
      </c>
      <c r="B36" s="28">
        <v>925</v>
      </c>
      <c r="C36" s="66" t="s">
        <v>22</v>
      </c>
      <c r="D36" s="64" t="s">
        <v>57</v>
      </c>
      <c r="E36" s="66" t="s">
        <v>83</v>
      </c>
      <c r="F36" s="70" t="s">
        <v>33</v>
      </c>
      <c r="G36" s="45"/>
      <c r="H36" s="45"/>
      <c r="I36" s="45"/>
      <c r="J36" s="45"/>
      <c r="K36" s="45"/>
      <c r="L36" s="46"/>
      <c r="M36" s="47">
        <v>3087.49</v>
      </c>
      <c r="N36" s="48"/>
      <c r="O36" s="48"/>
      <c r="P36" s="48"/>
      <c r="Q36" s="49"/>
      <c r="R36" s="5"/>
      <c r="S36" s="4"/>
      <c r="T36" s="12"/>
    </row>
    <row r="37" spans="1:20" ht="31.5" outlineLevel="4" x14ac:dyDescent="0.2">
      <c r="A37" s="17" t="s">
        <v>32</v>
      </c>
      <c r="B37" s="28">
        <v>925</v>
      </c>
      <c r="C37" s="66" t="s">
        <v>22</v>
      </c>
      <c r="D37" s="64" t="s">
        <v>57</v>
      </c>
      <c r="E37" s="66" t="s">
        <v>83</v>
      </c>
      <c r="F37" s="70" t="s">
        <v>34</v>
      </c>
      <c r="G37" s="45"/>
      <c r="H37" s="45"/>
      <c r="I37" s="45"/>
      <c r="J37" s="45"/>
      <c r="K37" s="45"/>
      <c r="L37" s="46"/>
      <c r="M37" s="47">
        <v>3087.49</v>
      </c>
      <c r="N37" s="48"/>
      <c r="O37" s="48"/>
      <c r="P37" s="48"/>
      <c r="Q37" s="49"/>
      <c r="R37" s="5"/>
      <c r="S37" s="4"/>
      <c r="T37" s="12"/>
    </row>
    <row r="38" spans="1:20" ht="15.75" outlineLevel="4" x14ac:dyDescent="0.2">
      <c r="A38" s="24" t="s">
        <v>69</v>
      </c>
      <c r="B38" s="71">
        <v>925</v>
      </c>
      <c r="C38" s="72" t="s">
        <v>56</v>
      </c>
      <c r="D38" s="71"/>
      <c r="E38" s="72"/>
      <c r="F38" s="71"/>
      <c r="G38" s="45"/>
      <c r="H38" s="45"/>
      <c r="I38" s="45"/>
      <c r="J38" s="45"/>
      <c r="K38" s="45"/>
      <c r="L38" s="46"/>
      <c r="M38" s="47">
        <f>M39</f>
        <v>7755590.75</v>
      </c>
      <c r="N38" s="48"/>
      <c r="O38" s="48"/>
      <c r="P38" s="48"/>
      <c r="Q38" s="49"/>
      <c r="R38" s="5"/>
      <c r="S38" s="4"/>
      <c r="T38" s="12"/>
    </row>
    <row r="39" spans="1:20" ht="15.75" outlineLevel="4" x14ac:dyDescent="0.2">
      <c r="A39" s="25" t="s">
        <v>53</v>
      </c>
      <c r="B39" s="73">
        <v>925</v>
      </c>
      <c r="C39" s="74" t="s">
        <v>56</v>
      </c>
      <c r="D39" s="74" t="s">
        <v>57</v>
      </c>
      <c r="E39" s="75"/>
      <c r="F39" s="75"/>
      <c r="G39" s="45"/>
      <c r="H39" s="45"/>
      <c r="I39" s="45"/>
      <c r="J39" s="45"/>
      <c r="K39" s="45"/>
      <c r="L39" s="46"/>
      <c r="M39" s="47">
        <f>M40+M43</f>
        <v>7755590.75</v>
      </c>
      <c r="N39" s="48"/>
      <c r="O39" s="48"/>
      <c r="P39" s="48"/>
      <c r="Q39" s="49"/>
      <c r="R39" s="5"/>
      <c r="S39" s="4"/>
      <c r="T39" s="12"/>
    </row>
    <row r="40" spans="1:20" ht="68.25" customHeight="1" outlineLevel="4" x14ac:dyDescent="0.2">
      <c r="A40" s="51" t="s">
        <v>94</v>
      </c>
      <c r="B40" s="73">
        <v>925</v>
      </c>
      <c r="C40" s="74" t="s">
        <v>56</v>
      </c>
      <c r="D40" s="74" t="s">
        <v>57</v>
      </c>
      <c r="E40" s="78" t="s">
        <v>58</v>
      </c>
      <c r="F40" s="75"/>
      <c r="G40" s="45"/>
      <c r="H40" s="45"/>
      <c r="I40" s="45"/>
      <c r="J40" s="45"/>
      <c r="K40" s="45"/>
      <c r="L40" s="46"/>
      <c r="M40" s="47">
        <f>M41</f>
        <v>4504158.51</v>
      </c>
      <c r="N40" s="48"/>
      <c r="O40" s="48"/>
      <c r="P40" s="48"/>
      <c r="Q40" s="49"/>
      <c r="R40" s="5"/>
      <c r="S40" s="4"/>
      <c r="T40" s="12"/>
    </row>
    <row r="41" spans="1:20" ht="31.5" outlineLevel="4" x14ac:dyDescent="0.2">
      <c r="A41" s="21" t="s">
        <v>54</v>
      </c>
      <c r="B41" s="73">
        <v>925</v>
      </c>
      <c r="C41" s="74" t="s">
        <v>56</v>
      </c>
      <c r="D41" s="74" t="s">
        <v>57</v>
      </c>
      <c r="E41" s="78" t="s">
        <v>58</v>
      </c>
      <c r="F41" s="75">
        <v>200</v>
      </c>
      <c r="G41" s="45"/>
      <c r="H41" s="45"/>
      <c r="I41" s="45"/>
      <c r="J41" s="45"/>
      <c r="K41" s="45"/>
      <c r="L41" s="46"/>
      <c r="M41" s="47">
        <f>M42</f>
        <v>4504158.51</v>
      </c>
      <c r="N41" s="48"/>
      <c r="O41" s="48"/>
      <c r="P41" s="48"/>
      <c r="Q41" s="49"/>
      <c r="R41" s="5"/>
      <c r="S41" s="4"/>
      <c r="T41" s="12"/>
    </row>
    <row r="42" spans="1:20" ht="31.5" outlineLevel="4" x14ac:dyDescent="0.2">
      <c r="A42" s="21" t="s">
        <v>55</v>
      </c>
      <c r="B42" s="73">
        <v>925</v>
      </c>
      <c r="C42" s="74" t="s">
        <v>56</v>
      </c>
      <c r="D42" s="74" t="s">
        <v>57</v>
      </c>
      <c r="E42" s="78" t="s">
        <v>58</v>
      </c>
      <c r="F42" s="75">
        <v>240</v>
      </c>
      <c r="G42" s="45"/>
      <c r="H42" s="45"/>
      <c r="I42" s="45"/>
      <c r="J42" s="45"/>
      <c r="K42" s="45"/>
      <c r="L42" s="46"/>
      <c r="M42" s="47">
        <v>4504158.51</v>
      </c>
      <c r="N42" s="48"/>
      <c r="O42" s="48"/>
      <c r="P42" s="48"/>
      <c r="Q42" s="49"/>
      <c r="R42" s="5"/>
      <c r="S42" s="4"/>
      <c r="T42" s="12"/>
    </row>
    <row r="43" spans="1:20" ht="31.5" outlineLevel="4" x14ac:dyDescent="0.2">
      <c r="A43" s="26" t="s">
        <v>70</v>
      </c>
      <c r="B43" s="73">
        <v>925</v>
      </c>
      <c r="C43" s="74" t="s">
        <v>56</v>
      </c>
      <c r="D43" s="74" t="s">
        <v>57</v>
      </c>
      <c r="E43" s="75">
        <v>2501881600</v>
      </c>
      <c r="F43" s="75"/>
      <c r="G43" s="45"/>
      <c r="H43" s="45"/>
      <c r="I43" s="45"/>
      <c r="J43" s="45"/>
      <c r="K43" s="45"/>
      <c r="L43" s="46"/>
      <c r="M43" s="47">
        <f>M44</f>
        <v>3251432.24</v>
      </c>
      <c r="N43" s="48"/>
      <c r="O43" s="48"/>
      <c r="P43" s="48"/>
      <c r="Q43" s="49"/>
      <c r="R43" s="5"/>
      <c r="S43" s="4"/>
      <c r="T43" s="12"/>
    </row>
    <row r="44" spans="1:20" ht="31.5" outlineLevel="4" x14ac:dyDescent="0.2">
      <c r="A44" s="21" t="s">
        <v>54</v>
      </c>
      <c r="B44" s="73">
        <v>925</v>
      </c>
      <c r="C44" s="74" t="s">
        <v>56</v>
      </c>
      <c r="D44" s="74" t="s">
        <v>57</v>
      </c>
      <c r="E44" s="75">
        <v>2501881600</v>
      </c>
      <c r="F44" s="75">
        <v>200</v>
      </c>
      <c r="G44" s="45"/>
      <c r="H44" s="45"/>
      <c r="I44" s="45"/>
      <c r="J44" s="45"/>
      <c r="K44" s="45"/>
      <c r="L44" s="46"/>
      <c r="M44" s="47">
        <f>M45</f>
        <v>3251432.24</v>
      </c>
      <c r="N44" s="48"/>
      <c r="O44" s="48"/>
      <c r="P44" s="48"/>
      <c r="Q44" s="49"/>
      <c r="R44" s="5"/>
      <c r="S44" s="4"/>
      <c r="T44" s="12"/>
    </row>
    <row r="45" spans="1:20" ht="31.5" outlineLevel="4" x14ac:dyDescent="0.2">
      <c r="A45" s="21" t="s">
        <v>55</v>
      </c>
      <c r="B45" s="73">
        <v>925</v>
      </c>
      <c r="C45" s="74" t="s">
        <v>56</v>
      </c>
      <c r="D45" s="74" t="s">
        <v>57</v>
      </c>
      <c r="E45" s="75">
        <v>2501881600</v>
      </c>
      <c r="F45" s="75">
        <v>240</v>
      </c>
      <c r="G45" s="45"/>
      <c r="H45" s="45"/>
      <c r="I45" s="45"/>
      <c r="J45" s="45"/>
      <c r="K45" s="45"/>
      <c r="L45" s="46"/>
      <c r="M45" s="47">
        <v>3251432.24</v>
      </c>
      <c r="N45" s="48"/>
      <c r="O45" s="48"/>
      <c r="P45" s="48"/>
      <c r="Q45" s="49"/>
      <c r="R45" s="5"/>
      <c r="S45" s="4"/>
      <c r="T45" s="12"/>
    </row>
    <row r="46" spans="1:20" ht="21.75" customHeight="1" outlineLevel="1" x14ac:dyDescent="0.2">
      <c r="A46" s="44" t="s">
        <v>8</v>
      </c>
      <c r="B46" s="40">
        <v>925</v>
      </c>
      <c r="C46" s="63" t="s">
        <v>23</v>
      </c>
      <c r="D46" s="63"/>
      <c r="E46" s="63"/>
      <c r="F46" s="63"/>
      <c r="G46" s="52"/>
      <c r="H46" s="52"/>
      <c r="I46" s="52"/>
      <c r="J46" s="52"/>
      <c r="K46" s="52"/>
      <c r="L46" s="46">
        <v>0</v>
      </c>
      <c r="M46" s="47">
        <f>M47</f>
        <v>7153754.8599999994</v>
      </c>
      <c r="N46" s="48">
        <v>286790.15000000002</v>
      </c>
      <c r="O46" s="48">
        <v>0</v>
      </c>
      <c r="P46" s="48">
        <v>375847.85</v>
      </c>
      <c r="Q46" s="49">
        <v>0</v>
      </c>
      <c r="R46" s="5">
        <v>0</v>
      </c>
      <c r="S46" s="4">
        <v>0</v>
      </c>
      <c r="T46" s="12"/>
    </row>
    <row r="47" spans="1:20" ht="15.75" outlineLevel="2" x14ac:dyDescent="0.2">
      <c r="A47" s="44" t="s">
        <v>9</v>
      </c>
      <c r="B47" s="40">
        <v>925</v>
      </c>
      <c r="C47" s="63" t="s">
        <v>23</v>
      </c>
      <c r="D47" s="63" t="s">
        <v>22</v>
      </c>
      <c r="E47" s="63"/>
      <c r="F47" s="63"/>
      <c r="G47" s="52"/>
      <c r="H47" s="52"/>
      <c r="I47" s="52"/>
      <c r="J47" s="52"/>
      <c r="K47" s="52"/>
      <c r="L47" s="46">
        <v>0</v>
      </c>
      <c r="M47" s="47">
        <f>M49+M52+M55+M60+M63+M66</f>
        <v>7153754.8599999994</v>
      </c>
      <c r="N47" s="48">
        <v>286790.15000000002</v>
      </c>
      <c r="O47" s="48">
        <v>0</v>
      </c>
      <c r="P47" s="48">
        <v>375847.85</v>
      </c>
      <c r="Q47" s="49">
        <v>0</v>
      </c>
      <c r="R47" s="5">
        <v>0</v>
      </c>
      <c r="S47" s="4">
        <v>0</v>
      </c>
      <c r="T47" s="12"/>
    </row>
    <row r="48" spans="1:20" ht="31.5" hidden="1" outlineLevel="2" x14ac:dyDescent="0.2">
      <c r="A48" s="50" t="s">
        <v>27</v>
      </c>
      <c r="B48" s="28">
        <v>925</v>
      </c>
      <c r="C48" s="64" t="s">
        <v>23</v>
      </c>
      <c r="D48" s="64" t="s">
        <v>22</v>
      </c>
      <c r="E48" s="64" t="s">
        <v>28</v>
      </c>
      <c r="F48" s="64"/>
      <c r="G48" s="45"/>
      <c r="H48" s="45"/>
      <c r="I48" s="45"/>
      <c r="J48" s="45"/>
      <c r="K48" s="45"/>
      <c r="L48" s="46"/>
      <c r="M48" s="47" t="e">
        <f>M50+#REF!+M55+M60</f>
        <v>#REF!</v>
      </c>
      <c r="N48" s="48">
        <v>286790.15000000002</v>
      </c>
      <c r="O48" s="48">
        <v>0</v>
      </c>
      <c r="P48" s="48">
        <v>375847.85</v>
      </c>
      <c r="Q48" s="49"/>
      <c r="R48" s="5"/>
      <c r="S48" s="4"/>
      <c r="T48" s="12"/>
    </row>
    <row r="49" spans="1:20" ht="15.75" outlineLevel="3" x14ac:dyDescent="0.2">
      <c r="A49" s="20" t="s">
        <v>71</v>
      </c>
      <c r="B49" s="40">
        <v>925</v>
      </c>
      <c r="C49" s="63" t="s">
        <v>23</v>
      </c>
      <c r="D49" s="63" t="s">
        <v>22</v>
      </c>
      <c r="E49" s="63" t="s">
        <v>62</v>
      </c>
      <c r="F49" s="64"/>
      <c r="G49" s="45"/>
      <c r="H49" s="45"/>
      <c r="I49" s="45"/>
      <c r="J49" s="45"/>
      <c r="K49" s="45"/>
      <c r="L49" s="46">
        <v>0</v>
      </c>
      <c r="M49" s="47">
        <f>M50</f>
        <v>1692246.49</v>
      </c>
      <c r="N49" s="48">
        <v>279567.40000000002</v>
      </c>
      <c r="O49" s="48">
        <v>0</v>
      </c>
      <c r="P49" s="48">
        <v>214804.6</v>
      </c>
      <c r="Q49" s="49">
        <v>0</v>
      </c>
      <c r="R49" s="5">
        <v>0</v>
      </c>
      <c r="S49" s="4">
        <v>0</v>
      </c>
      <c r="T49" s="12"/>
    </row>
    <row r="50" spans="1:20" ht="31.5" outlineLevel="3" x14ac:dyDescent="0.2">
      <c r="A50" s="17" t="s">
        <v>31</v>
      </c>
      <c r="B50" s="28">
        <v>925</v>
      </c>
      <c r="C50" s="64" t="s">
        <v>23</v>
      </c>
      <c r="D50" s="64" t="s">
        <v>22</v>
      </c>
      <c r="E50" s="64" t="s">
        <v>62</v>
      </c>
      <c r="F50" s="64" t="s">
        <v>33</v>
      </c>
      <c r="G50" s="45"/>
      <c r="H50" s="45"/>
      <c r="I50" s="45"/>
      <c r="J50" s="45"/>
      <c r="K50" s="45"/>
      <c r="L50" s="46"/>
      <c r="M50" s="47">
        <f>M51</f>
        <v>1692246.49</v>
      </c>
      <c r="N50" s="48"/>
      <c r="O50" s="48"/>
      <c r="P50" s="48"/>
      <c r="Q50" s="49"/>
      <c r="R50" s="5"/>
      <c r="S50" s="4"/>
      <c r="T50" s="12"/>
    </row>
    <row r="51" spans="1:20" ht="31.5" outlineLevel="3" x14ac:dyDescent="0.2">
      <c r="A51" s="17" t="s">
        <v>32</v>
      </c>
      <c r="B51" s="28">
        <v>925</v>
      </c>
      <c r="C51" s="64" t="s">
        <v>23</v>
      </c>
      <c r="D51" s="64" t="s">
        <v>22</v>
      </c>
      <c r="E51" s="64" t="s">
        <v>62</v>
      </c>
      <c r="F51" s="64" t="s">
        <v>34</v>
      </c>
      <c r="G51" s="45"/>
      <c r="H51" s="45"/>
      <c r="I51" s="45"/>
      <c r="J51" s="45"/>
      <c r="K51" s="45"/>
      <c r="L51" s="46"/>
      <c r="M51" s="47">
        <v>1692246.49</v>
      </c>
      <c r="N51" s="48"/>
      <c r="O51" s="48"/>
      <c r="P51" s="48"/>
      <c r="Q51" s="49"/>
      <c r="R51" s="5"/>
      <c r="S51" s="4"/>
      <c r="T51" s="12"/>
    </row>
    <row r="52" spans="1:20" ht="15.75" outlineLevel="3" x14ac:dyDescent="0.2">
      <c r="A52" s="20" t="s">
        <v>84</v>
      </c>
      <c r="B52" s="40">
        <v>925</v>
      </c>
      <c r="C52" s="63" t="s">
        <v>23</v>
      </c>
      <c r="D52" s="63" t="s">
        <v>22</v>
      </c>
      <c r="E52" s="63" t="s">
        <v>85</v>
      </c>
      <c r="F52" s="64"/>
      <c r="G52" s="45"/>
      <c r="H52" s="45"/>
      <c r="I52" s="45"/>
      <c r="J52" s="45"/>
      <c r="K52" s="45"/>
      <c r="L52" s="46"/>
      <c r="M52" s="47">
        <v>62692</v>
      </c>
      <c r="N52" s="48"/>
      <c r="O52" s="48"/>
      <c r="P52" s="48"/>
      <c r="Q52" s="49"/>
      <c r="R52" s="5"/>
      <c r="S52" s="4"/>
      <c r="T52" s="12"/>
    </row>
    <row r="53" spans="1:20" ht="31.5" outlineLevel="3" x14ac:dyDescent="0.2">
      <c r="A53" s="17" t="s">
        <v>31</v>
      </c>
      <c r="B53" s="28">
        <v>925</v>
      </c>
      <c r="C53" s="64" t="s">
        <v>23</v>
      </c>
      <c r="D53" s="64" t="s">
        <v>22</v>
      </c>
      <c r="E53" s="64" t="s">
        <v>85</v>
      </c>
      <c r="F53" s="64" t="s">
        <v>33</v>
      </c>
      <c r="G53" s="45"/>
      <c r="H53" s="45"/>
      <c r="I53" s="45"/>
      <c r="J53" s="45"/>
      <c r="K53" s="45"/>
      <c r="L53" s="46"/>
      <c r="M53" s="47">
        <v>62692</v>
      </c>
      <c r="N53" s="48"/>
      <c r="O53" s="48"/>
      <c r="P53" s="48"/>
      <c r="Q53" s="49"/>
      <c r="R53" s="5"/>
      <c r="S53" s="4"/>
      <c r="T53" s="12"/>
    </row>
    <row r="54" spans="1:20" ht="31.5" outlineLevel="3" x14ac:dyDescent="0.2">
      <c r="A54" s="17" t="s">
        <v>32</v>
      </c>
      <c r="B54" s="28">
        <v>925</v>
      </c>
      <c r="C54" s="64" t="s">
        <v>23</v>
      </c>
      <c r="D54" s="64" t="s">
        <v>22</v>
      </c>
      <c r="E54" s="64" t="s">
        <v>85</v>
      </c>
      <c r="F54" s="64" t="s">
        <v>34</v>
      </c>
      <c r="G54" s="45"/>
      <c r="H54" s="45"/>
      <c r="I54" s="45"/>
      <c r="J54" s="45"/>
      <c r="K54" s="45"/>
      <c r="L54" s="46"/>
      <c r="M54" s="47">
        <v>62692</v>
      </c>
      <c r="N54" s="48"/>
      <c r="O54" s="48"/>
      <c r="P54" s="48"/>
      <c r="Q54" s="49"/>
      <c r="R54" s="5"/>
      <c r="S54" s="4"/>
      <c r="T54" s="12"/>
    </row>
    <row r="55" spans="1:20" ht="31.5" outlineLevel="3" x14ac:dyDescent="0.2">
      <c r="A55" s="20" t="s">
        <v>72</v>
      </c>
      <c r="B55" s="40">
        <v>925</v>
      </c>
      <c r="C55" s="63" t="s">
        <v>23</v>
      </c>
      <c r="D55" s="63" t="s">
        <v>22</v>
      </c>
      <c r="E55" s="63" t="s">
        <v>63</v>
      </c>
      <c r="F55" s="64"/>
      <c r="G55" s="45"/>
      <c r="H55" s="45"/>
      <c r="I55" s="45"/>
      <c r="J55" s="45"/>
      <c r="K55" s="45"/>
      <c r="L55" s="46">
        <v>0</v>
      </c>
      <c r="M55" s="47">
        <f>M56+M58</f>
        <v>159235.14000000001</v>
      </c>
      <c r="N55" s="48">
        <v>3119.75</v>
      </c>
      <c r="O55" s="48">
        <v>0</v>
      </c>
      <c r="P55" s="48">
        <v>69880.25</v>
      </c>
      <c r="Q55" s="49">
        <v>0</v>
      </c>
      <c r="R55" s="5">
        <v>0</v>
      </c>
      <c r="S55" s="4">
        <v>0</v>
      </c>
      <c r="T55" s="12"/>
    </row>
    <row r="56" spans="1:20" ht="31.5" outlineLevel="3" x14ac:dyDescent="0.2">
      <c r="A56" s="17" t="s">
        <v>31</v>
      </c>
      <c r="B56" s="28">
        <v>925</v>
      </c>
      <c r="C56" s="64" t="s">
        <v>23</v>
      </c>
      <c r="D56" s="64" t="s">
        <v>22</v>
      </c>
      <c r="E56" s="64" t="s">
        <v>63</v>
      </c>
      <c r="F56" s="64" t="s">
        <v>33</v>
      </c>
      <c r="G56" s="45"/>
      <c r="H56" s="45"/>
      <c r="I56" s="45"/>
      <c r="J56" s="45"/>
      <c r="K56" s="45"/>
      <c r="L56" s="46"/>
      <c r="M56" s="47">
        <f>M57</f>
        <v>154735.14000000001</v>
      </c>
      <c r="N56" s="48"/>
      <c r="O56" s="48"/>
      <c r="P56" s="48"/>
      <c r="Q56" s="49"/>
      <c r="R56" s="5"/>
      <c r="S56" s="4"/>
      <c r="T56" s="12"/>
    </row>
    <row r="57" spans="1:20" ht="31.5" outlineLevel="3" x14ac:dyDescent="0.2">
      <c r="A57" s="23" t="s">
        <v>32</v>
      </c>
      <c r="B57" s="28">
        <v>925</v>
      </c>
      <c r="C57" s="64" t="s">
        <v>23</v>
      </c>
      <c r="D57" s="64" t="s">
        <v>22</v>
      </c>
      <c r="E57" s="64" t="s">
        <v>63</v>
      </c>
      <c r="F57" s="64" t="s">
        <v>34</v>
      </c>
      <c r="G57" s="45"/>
      <c r="H57" s="45"/>
      <c r="I57" s="45"/>
      <c r="J57" s="45"/>
      <c r="K57" s="45"/>
      <c r="L57" s="46"/>
      <c r="M57" s="47">
        <v>154735.14000000001</v>
      </c>
      <c r="N57" s="48"/>
      <c r="O57" s="48"/>
      <c r="P57" s="48"/>
      <c r="Q57" s="49"/>
      <c r="R57" s="5"/>
      <c r="S57" s="4"/>
      <c r="T57" s="12"/>
    </row>
    <row r="58" spans="1:20" ht="15.75" outlineLevel="3" x14ac:dyDescent="0.2">
      <c r="A58" s="17" t="s">
        <v>35</v>
      </c>
      <c r="B58" s="28">
        <v>925</v>
      </c>
      <c r="C58" s="64" t="s">
        <v>23</v>
      </c>
      <c r="D58" s="64" t="s">
        <v>22</v>
      </c>
      <c r="E58" s="64" t="s">
        <v>63</v>
      </c>
      <c r="F58" s="64" t="s">
        <v>36</v>
      </c>
      <c r="G58" s="45"/>
      <c r="H58" s="45"/>
      <c r="I58" s="45"/>
      <c r="J58" s="45"/>
      <c r="K58" s="45"/>
      <c r="L58" s="46"/>
      <c r="M58" s="47">
        <f>M59</f>
        <v>4500</v>
      </c>
      <c r="N58" s="48"/>
      <c r="O58" s="48"/>
      <c r="P58" s="48"/>
      <c r="Q58" s="49"/>
      <c r="R58" s="5"/>
      <c r="S58" s="4"/>
      <c r="T58" s="12"/>
    </row>
    <row r="59" spans="1:20" ht="15.75" outlineLevel="3" x14ac:dyDescent="0.2">
      <c r="A59" s="22" t="s">
        <v>59</v>
      </c>
      <c r="B59" s="28">
        <v>925</v>
      </c>
      <c r="C59" s="64" t="s">
        <v>23</v>
      </c>
      <c r="D59" s="64" t="s">
        <v>22</v>
      </c>
      <c r="E59" s="64" t="s">
        <v>63</v>
      </c>
      <c r="F59" s="64" t="s">
        <v>37</v>
      </c>
      <c r="G59" s="45"/>
      <c r="H59" s="45"/>
      <c r="I59" s="45"/>
      <c r="J59" s="45"/>
      <c r="K59" s="45"/>
      <c r="L59" s="46"/>
      <c r="M59" s="47">
        <v>4500</v>
      </c>
      <c r="N59" s="48"/>
      <c r="O59" s="48"/>
      <c r="P59" s="48"/>
      <c r="Q59" s="49"/>
      <c r="R59" s="5"/>
      <c r="S59" s="4"/>
      <c r="T59" s="12"/>
    </row>
    <row r="60" spans="1:20" ht="15.75" outlineLevel="3" x14ac:dyDescent="0.2">
      <c r="A60" s="20" t="s">
        <v>91</v>
      </c>
      <c r="B60" s="40">
        <v>925</v>
      </c>
      <c r="C60" s="63" t="s">
        <v>23</v>
      </c>
      <c r="D60" s="63" t="s">
        <v>22</v>
      </c>
      <c r="E60" s="63" t="s">
        <v>64</v>
      </c>
      <c r="F60" s="64"/>
      <c r="G60" s="45"/>
      <c r="H60" s="45"/>
      <c r="I60" s="45"/>
      <c r="J60" s="45"/>
      <c r="K60" s="45"/>
      <c r="L60" s="46">
        <v>0</v>
      </c>
      <c r="M60" s="47">
        <f>M61</f>
        <v>915900.81</v>
      </c>
      <c r="N60" s="48">
        <v>4103</v>
      </c>
      <c r="O60" s="48">
        <v>0</v>
      </c>
      <c r="P60" s="48">
        <v>8927</v>
      </c>
      <c r="Q60" s="49">
        <v>0</v>
      </c>
      <c r="R60" s="5">
        <v>0</v>
      </c>
      <c r="S60" s="4">
        <v>0</v>
      </c>
      <c r="T60" s="12"/>
    </row>
    <row r="61" spans="1:20" ht="31.5" outlineLevel="3" x14ac:dyDescent="0.2">
      <c r="A61" s="17" t="s">
        <v>31</v>
      </c>
      <c r="B61" s="28">
        <v>925</v>
      </c>
      <c r="C61" s="64" t="s">
        <v>23</v>
      </c>
      <c r="D61" s="64" t="s">
        <v>22</v>
      </c>
      <c r="E61" s="64" t="s">
        <v>64</v>
      </c>
      <c r="F61" s="64" t="s">
        <v>33</v>
      </c>
      <c r="G61" s="45"/>
      <c r="H61" s="45"/>
      <c r="I61" s="45"/>
      <c r="J61" s="45"/>
      <c r="K61" s="45"/>
      <c r="L61" s="46"/>
      <c r="M61" s="47">
        <f>M62</f>
        <v>915900.81</v>
      </c>
      <c r="N61" s="48"/>
      <c r="O61" s="48"/>
      <c r="P61" s="48"/>
      <c r="Q61" s="49"/>
      <c r="R61" s="5"/>
      <c r="S61" s="4"/>
      <c r="T61" s="12"/>
    </row>
    <row r="62" spans="1:20" ht="31.5" outlineLevel="3" x14ac:dyDescent="0.2">
      <c r="A62" s="17" t="s">
        <v>32</v>
      </c>
      <c r="B62" s="28">
        <v>925</v>
      </c>
      <c r="C62" s="64" t="s">
        <v>23</v>
      </c>
      <c r="D62" s="64" t="s">
        <v>22</v>
      </c>
      <c r="E62" s="64" t="s">
        <v>64</v>
      </c>
      <c r="F62" s="64" t="s">
        <v>34</v>
      </c>
      <c r="G62" s="45"/>
      <c r="H62" s="45"/>
      <c r="I62" s="45"/>
      <c r="J62" s="45"/>
      <c r="K62" s="45"/>
      <c r="L62" s="46"/>
      <c r="M62" s="47">
        <v>915900.81</v>
      </c>
      <c r="N62" s="48"/>
      <c r="O62" s="48"/>
      <c r="P62" s="48"/>
      <c r="Q62" s="49"/>
      <c r="R62" s="5"/>
      <c r="S62" s="4"/>
      <c r="T62" s="12"/>
    </row>
    <row r="63" spans="1:20" ht="31.5" outlineLevel="3" x14ac:dyDescent="0.2">
      <c r="A63" s="20" t="s">
        <v>86</v>
      </c>
      <c r="B63" s="40">
        <v>925</v>
      </c>
      <c r="C63" s="63" t="s">
        <v>23</v>
      </c>
      <c r="D63" s="63" t="s">
        <v>22</v>
      </c>
      <c r="E63" s="63" t="s">
        <v>87</v>
      </c>
      <c r="F63" s="64"/>
      <c r="G63" s="45"/>
      <c r="H63" s="45"/>
      <c r="I63" s="45"/>
      <c r="J63" s="45"/>
      <c r="K63" s="45"/>
      <c r="L63" s="46"/>
      <c r="M63" s="47">
        <v>2500000</v>
      </c>
      <c r="N63" s="48"/>
      <c r="O63" s="48"/>
      <c r="P63" s="48"/>
      <c r="Q63" s="49"/>
      <c r="R63" s="5"/>
      <c r="S63" s="4"/>
      <c r="T63" s="12"/>
    </row>
    <row r="64" spans="1:20" ht="31.5" outlineLevel="3" x14ac:dyDescent="0.2">
      <c r="A64" s="17" t="s">
        <v>31</v>
      </c>
      <c r="B64" s="28">
        <v>925</v>
      </c>
      <c r="C64" s="64" t="s">
        <v>23</v>
      </c>
      <c r="D64" s="64" t="s">
        <v>22</v>
      </c>
      <c r="E64" s="64" t="s">
        <v>87</v>
      </c>
      <c r="F64" s="64" t="s">
        <v>33</v>
      </c>
      <c r="G64" s="45"/>
      <c r="H64" s="45"/>
      <c r="I64" s="45"/>
      <c r="J64" s="45"/>
      <c r="K64" s="45"/>
      <c r="L64" s="46"/>
      <c r="M64" s="47">
        <v>2500000</v>
      </c>
      <c r="N64" s="48"/>
      <c r="O64" s="48"/>
      <c r="P64" s="48"/>
      <c r="Q64" s="49"/>
      <c r="R64" s="5"/>
      <c r="S64" s="4"/>
      <c r="T64" s="12"/>
    </row>
    <row r="65" spans="1:20" ht="31.5" outlineLevel="3" x14ac:dyDescent="0.2">
      <c r="A65" s="17" t="s">
        <v>32</v>
      </c>
      <c r="B65" s="28">
        <v>925</v>
      </c>
      <c r="C65" s="64" t="s">
        <v>23</v>
      </c>
      <c r="D65" s="64" t="s">
        <v>22</v>
      </c>
      <c r="E65" s="64" t="s">
        <v>87</v>
      </c>
      <c r="F65" s="64" t="s">
        <v>34</v>
      </c>
      <c r="G65" s="45"/>
      <c r="H65" s="45"/>
      <c r="I65" s="45"/>
      <c r="J65" s="45"/>
      <c r="K65" s="45"/>
      <c r="L65" s="46"/>
      <c r="M65" s="47">
        <v>2500000</v>
      </c>
      <c r="N65" s="48"/>
      <c r="O65" s="48"/>
      <c r="P65" s="48"/>
      <c r="Q65" s="49"/>
      <c r="R65" s="5"/>
      <c r="S65" s="4"/>
      <c r="T65" s="12"/>
    </row>
    <row r="66" spans="1:20" ht="51" customHeight="1" outlineLevel="3" x14ac:dyDescent="0.2">
      <c r="A66" s="20" t="s">
        <v>92</v>
      </c>
      <c r="B66" s="28">
        <v>925</v>
      </c>
      <c r="C66" s="64" t="s">
        <v>23</v>
      </c>
      <c r="D66" s="64" t="s">
        <v>22</v>
      </c>
      <c r="E66" s="64" t="s">
        <v>88</v>
      </c>
      <c r="F66" s="64"/>
      <c r="G66" s="45"/>
      <c r="H66" s="45"/>
      <c r="I66" s="45"/>
      <c r="J66" s="45"/>
      <c r="K66" s="45"/>
      <c r="L66" s="46"/>
      <c r="M66" s="47">
        <f>M67</f>
        <v>1823680.42</v>
      </c>
      <c r="N66" s="48"/>
      <c r="O66" s="48"/>
      <c r="P66" s="48"/>
      <c r="Q66" s="49"/>
      <c r="R66" s="5"/>
      <c r="S66" s="4"/>
      <c r="T66" s="12"/>
    </row>
    <row r="67" spans="1:20" ht="31.5" outlineLevel="3" x14ac:dyDescent="0.2">
      <c r="A67" s="17" t="s">
        <v>31</v>
      </c>
      <c r="B67" s="28">
        <v>925</v>
      </c>
      <c r="C67" s="64" t="s">
        <v>23</v>
      </c>
      <c r="D67" s="64" t="s">
        <v>22</v>
      </c>
      <c r="E67" s="64" t="s">
        <v>88</v>
      </c>
      <c r="F67" s="64" t="s">
        <v>33</v>
      </c>
      <c r="G67" s="45"/>
      <c r="H67" s="45"/>
      <c r="I67" s="45"/>
      <c r="J67" s="45"/>
      <c r="K67" s="45"/>
      <c r="L67" s="46"/>
      <c r="M67" s="47">
        <f>M68</f>
        <v>1823680.42</v>
      </c>
      <c r="N67" s="48"/>
      <c r="O67" s="48"/>
      <c r="P67" s="48"/>
      <c r="Q67" s="49"/>
      <c r="R67" s="5"/>
      <c r="S67" s="4"/>
      <c r="T67" s="12"/>
    </row>
    <row r="68" spans="1:20" ht="31.5" outlineLevel="3" x14ac:dyDescent="0.2">
      <c r="A68" s="17" t="s">
        <v>32</v>
      </c>
      <c r="B68" s="28">
        <v>925</v>
      </c>
      <c r="C68" s="64" t="s">
        <v>23</v>
      </c>
      <c r="D68" s="64" t="s">
        <v>22</v>
      </c>
      <c r="E68" s="64" t="s">
        <v>88</v>
      </c>
      <c r="F68" s="64" t="s">
        <v>34</v>
      </c>
      <c r="G68" s="45"/>
      <c r="H68" s="45"/>
      <c r="I68" s="45"/>
      <c r="J68" s="45"/>
      <c r="K68" s="45"/>
      <c r="L68" s="46"/>
      <c r="M68" s="47">
        <v>1823680.42</v>
      </c>
      <c r="N68" s="48"/>
      <c r="O68" s="48"/>
      <c r="P68" s="48"/>
      <c r="Q68" s="49"/>
      <c r="R68" s="5"/>
      <c r="S68" s="4"/>
      <c r="T68" s="12"/>
    </row>
    <row r="69" spans="1:20" ht="20.25" customHeight="1" outlineLevel="1" x14ac:dyDescent="0.2">
      <c r="A69" s="44" t="s">
        <v>10</v>
      </c>
      <c r="B69" s="40">
        <v>925</v>
      </c>
      <c r="C69" s="63" t="s">
        <v>24</v>
      </c>
      <c r="D69" s="63"/>
      <c r="E69" s="63"/>
      <c r="F69" s="63"/>
      <c r="G69" s="45"/>
      <c r="H69" s="45"/>
      <c r="I69" s="45"/>
      <c r="J69" s="45"/>
      <c r="K69" s="45"/>
      <c r="L69" s="46">
        <v>0</v>
      </c>
      <c r="M69" s="47">
        <f>M70</f>
        <v>15000</v>
      </c>
      <c r="N69" s="48">
        <v>0</v>
      </c>
      <c r="O69" s="48">
        <v>0</v>
      </c>
      <c r="P69" s="48">
        <v>15000</v>
      </c>
      <c r="Q69" s="49">
        <v>0</v>
      </c>
      <c r="R69" s="5">
        <v>0</v>
      </c>
      <c r="S69" s="4">
        <v>0</v>
      </c>
      <c r="T69" s="12"/>
    </row>
    <row r="70" spans="1:20" ht="21" customHeight="1" outlineLevel="2" x14ac:dyDescent="0.2">
      <c r="A70" s="44" t="s">
        <v>11</v>
      </c>
      <c r="B70" s="40">
        <v>925</v>
      </c>
      <c r="C70" s="63" t="s">
        <v>24</v>
      </c>
      <c r="D70" s="63" t="s">
        <v>24</v>
      </c>
      <c r="E70" s="63"/>
      <c r="F70" s="63"/>
      <c r="G70" s="45"/>
      <c r="H70" s="45"/>
      <c r="I70" s="45"/>
      <c r="J70" s="45"/>
      <c r="K70" s="45"/>
      <c r="L70" s="46">
        <v>0</v>
      </c>
      <c r="M70" s="47">
        <f>M71</f>
        <v>15000</v>
      </c>
      <c r="N70" s="48">
        <v>0</v>
      </c>
      <c r="O70" s="48">
        <v>0</v>
      </c>
      <c r="P70" s="48">
        <v>15000</v>
      </c>
      <c r="Q70" s="49">
        <v>0</v>
      </c>
      <c r="R70" s="5">
        <v>0</v>
      </c>
      <c r="S70" s="4">
        <v>0</v>
      </c>
      <c r="T70" s="12"/>
    </row>
    <row r="71" spans="1:20" ht="31.5" hidden="1" outlineLevel="2" x14ac:dyDescent="0.2">
      <c r="A71" s="50" t="s">
        <v>27</v>
      </c>
      <c r="B71" s="28">
        <v>925</v>
      </c>
      <c r="C71" s="64" t="s">
        <v>24</v>
      </c>
      <c r="D71" s="64" t="s">
        <v>24</v>
      </c>
      <c r="E71" s="64" t="s">
        <v>28</v>
      </c>
      <c r="F71" s="64"/>
      <c r="G71" s="45"/>
      <c r="H71" s="45"/>
      <c r="I71" s="45"/>
      <c r="J71" s="45"/>
      <c r="K71" s="45"/>
      <c r="L71" s="46">
        <v>0</v>
      </c>
      <c r="M71" s="47">
        <f>M72</f>
        <v>15000</v>
      </c>
      <c r="N71" s="48">
        <v>0</v>
      </c>
      <c r="O71" s="48">
        <v>0</v>
      </c>
      <c r="P71" s="48">
        <v>15000</v>
      </c>
      <c r="Q71" s="49"/>
      <c r="R71" s="5"/>
      <c r="S71" s="4"/>
      <c r="T71" s="12"/>
    </row>
    <row r="72" spans="1:20" ht="34.5" customHeight="1" outlineLevel="3" x14ac:dyDescent="0.2">
      <c r="A72" s="20" t="s">
        <v>48</v>
      </c>
      <c r="B72" s="40">
        <v>925</v>
      </c>
      <c r="C72" s="63" t="s">
        <v>24</v>
      </c>
      <c r="D72" s="63" t="s">
        <v>24</v>
      </c>
      <c r="E72" s="63" t="s">
        <v>65</v>
      </c>
      <c r="F72" s="64"/>
      <c r="G72" s="45"/>
      <c r="H72" s="45"/>
      <c r="I72" s="45"/>
      <c r="J72" s="45"/>
      <c r="K72" s="45"/>
      <c r="L72" s="46">
        <v>0</v>
      </c>
      <c r="M72" s="47">
        <f>M73</f>
        <v>15000</v>
      </c>
      <c r="N72" s="48">
        <v>0</v>
      </c>
      <c r="O72" s="48">
        <v>0</v>
      </c>
      <c r="P72" s="48">
        <v>15000</v>
      </c>
      <c r="Q72" s="49">
        <v>0</v>
      </c>
      <c r="R72" s="5">
        <v>0</v>
      </c>
      <c r="S72" s="4">
        <v>0</v>
      </c>
      <c r="T72" s="12"/>
    </row>
    <row r="73" spans="1:20" ht="31.5" outlineLevel="3" x14ac:dyDescent="0.2">
      <c r="A73" s="17" t="s">
        <v>31</v>
      </c>
      <c r="B73" s="28">
        <v>925</v>
      </c>
      <c r="C73" s="64" t="s">
        <v>24</v>
      </c>
      <c r="D73" s="64" t="s">
        <v>24</v>
      </c>
      <c r="E73" s="64" t="s">
        <v>65</v>
      </c>
      <c r="F73" s="64" t="s">
        <v>33</v>
      </c>
      <c r="G73" s="45"/>
      <c r="H73" s="45"/>
      <c r="I73" s="45"/>
      <c r="J73" s="45"/>
      <c r="K73" s="45"/>
      <c r="L73" s="46"/>
      <c r="M73" s="47">
        <f>M74</f>
        <v>15000</v>
      </c>
      <c r="N73" s="48"/>
      <c r="O73" s="48"/>
      <c r="P73" s="48"/>
      <c r="Q73" s="49"/>
      <c r="R73" s="5"/>
      <c r="S73" s="4"/>
      <c r="T73" s="12"/>
    </row>
    <row r="74" spans="1:20" ht="31.5" outlineLevel="3" x14ac:dyDescent="0.2">
      <c r="A74" s="17" t="s">
        <v>32</v>
      </c>
      <c r="B74" s="28">
        <v>925</v>
      </c>
      <c r="C74" s="64" t="s">
        <v>24</v>
      </c>
      <c r="D74" s="64" t="s">
        <v>24</v>
      </c>
      <c r="E74" s="64" t="s">
        <v>65</v>
      </c>
      <c r="F74" s="64" t="s">
        <v>34</v>
      </c>
      <c r="G74" s="45"/>
      <c r="H74" s="45"/>
      <c r="I74" s="45"/>
      <c r="J74" s="45"/>
      <c r="K74" s="45"/>
      <c r="L74" s="46"/>
      <c r="M74" s="47">
        <v>15000</v>
      </c>
      <c r="N74" s="48"/>
      <c r="O74" s="48"/>
      <c r="P74" s="48"/>
      <c r="Q74" s="49"/>
      <c r="R74" s="5"/>
      <c r="S74" s="4"/>
      <c r="T74" s="12"/>
    </row>
    <row r="75" spans="1:20" ht="23.25" customHeight="1" outlineLevel="1" x14ac:dyDescent="0.2">
      <c r="A75" s="44" t="s">
        <v>41</v>
      </c>
      <c r="B75" s="40">
        <v>925</v>
      </c>
      <c r="C75" s="63" t="s">
        <v>25</v>
      </c>
      <c r="D75" s="63"/>
      <c r="E75" s="63"/>
      <c r="F75" s="63"/>
      <c r="G75" s="45"/>
      <c r="H75" s="45"/>
      <c r="I75" s="45"/>
      <c r="J75" s="45"/>
      <c r="K75" s="45"/>
      <c r="L75" s="46">
        <v>0</v>
      </c>
      <c r="M75" s="47">
        <f>M76</f>
        <v>2832065.5</v>
      </c>
      <c r="N75" s="48">
        <v>753377.18</v>
      </c>
      <c r="O75" s="48">
        <v>0</v>
      </c>
      <c r="P75" s="48">
        <v>2217328.8199999998</v>
      </c>
      <c r="Q75" s="49">
        <v>0</v>
      </c>
      <c r="R75" s="5">
        <v>0</v>
      </c>
      <c r="S75" s="4">
        <v>0</v>
      </c>
      <c r="T75" s="12"/>
    </row>
    <row r="76" spans="1:20" ht="23.25" customHeight="1" outlineLevel="2" x14ac:dyDescent="0.2">
      <c r="A76" s="44" t="s">
        <v>12</v>
      </c>
      <c r="B76" s="40">
        <v>925</v>
      </c>
      <c r="C76" s="63" t="s">
        <v>25</v>
      </c>
      <c r="D76" s="63" t="s">
        <v>19</v>
      </c>
      <c r="E76" s="63"/>
      <c r="F76" s="63"/>
      <c r="G76" s="45"/>
      <c r="H76" s="45"/>
      <c r="I76" s="45"/>
      <c r="J76" s="45"/>
      <c r="K76" s="45"/>
      <c r="L76" s="46">
        <v>0</v>
      </c>
      <c r="M76" s="47">
        <f>M79</f>
        <v>2832065.5</v>
      </c>
      <c r="N76" s="48">
        <v>753377.18</v>
      </c>
      <c r="O76" s="48">
        <v>0</v>
      </c>
      <c r="P76" s="48">
        <v>2217328.8199999998</v>
      </c>
      <c r="Q76" s="49">
        <v>0</v>
      </c>
      <c r="R76" s="5">
        <v>0</v>
      </c>
      <c r="S76" s="4">
        <v>0</v>
      </c>
      <c r="T76" s="12"/>
    </row>
    <row r="77" spans="1:20" ht="31.5" hidden="1" outlineLevel="2" x14ac:dyDescent="0.2">
      <c r="A77" s="50" t="s">
        <v>27</v>
      </c>
      <c r="B77" s="28">
        <v>925</v>
      </c>
      <c r="C77" s="64" t="s">
        <v>25</v>
      </c>
      <c r="D77" s="64" t="s">
        <v>19</v>
      </c>
      <c r="E77" s="64" t="s">
        <v>29</v>
      </c>
      <c r="F77" s="64"/>
      <c r="G77" s="45"/>
      <c r="H77" s="45"/>
      <c r="I77" s="45"/>
      <c r="J77" s="45"/>
      <c r="K77" s="45"/>
      <c r="L77" s="46"/>
      <c r="M77" s="47">
        <v>48485.18</v>
      </c>
      <c r="N77" s="48">
        <v>48485.18</v>
      </c>
      <c r="O77" s="48">
        <v>0</v>
      </c>
      <c r="P77" s="48">
        <v>0.82</v>
      </c>
      <c r="Q77" s="49"/>
      <c r="R77" s="5"/>
      <c r="S77" s="4"/>
      <c r="T77" s="12"/>
    </row>
    <row r="78" spans="1:20" ht="57" hidden="1" customHeight="1" outlineLevel="4" x14ac:dyDescent="0.2">
      <c r="A78" s="50" t="s">
        <v>27</v>
      </c>
      <c r="B78" s="28">
        <v>925</v>
      </c>
      <c r="C78" s="64" t="s">
        <v>25</v>
      </c>
      <c r="D78" s="64" t="s">
        <v>19</v>
      </c>
      <c r="E78" s="64" t="s">
        <v>28</v>
      </c>
      <c r="F78" s="64"/>
      <c r="G78" s="45"/>
      <c r="H78" s="45"/>
      <c r="I78" s="45"/>
      <c r="J78" s="45"/>
      <c r="K78" s="45"/>
      <c r="L78" s="46"/>
      <c r="M78" s="47">
        <f>M79</f>
        <v>2832065.5</v>
      </c>
      <c r="N78" s="48">
        <v>698267</v>
      </c>
      <c r="O78" s="48">
        <v>0</v>
      </c>
      <c r="P78" s="48">
        <v>2195333</v>
      </c>
      <c r="Q78" s="49"/>
      <c r="R78" s="5"/>
      <c r="S78" s="4"/>
      <c r="T78" s="12"/>
    </row>
    <row r="79" spans="1:20" ht="105.75" customHeight="1" outlineLevel="3" collapsed="1" x14ac:dyDescent="0.2">
      <c r="A79" s="79" t="s">
        <v>93</v>
      </c>
      <c r="B79" s="28">
        <v>925</v>
      </c>
      <c r="C79" s="64" t="s">
        <v>25</v>
      </c>
      <c r="D79" s="64" t="s">
        <v>19</v>
      </c>
      <c r="E79" s="64" t="s">
        <v>66</v>
      </c>
      <c r="F79" s="64"/>
      <c r="G79" s="45"/>
      <c r="H79" s="45"/>
      <c r="I79" s="45"/>
      <c r="J79" s="45"/>
      <c r="K79" s="45"/>
      <c r="L79" s="46">
        <v>0</v>
      </c>
      <c r="M79" s="47">
        <f>M80</f>
        <v>2832065.5</v>
      </c>
      <c r="N79" s="48">
        <v>698267</v>
      </c>
      <c r="O79" s="48">
        <v>0</v>
      </c>
      <c r="P79" s="48">
        <v>2195333</v>
      </c>
      <c r="Q79" s="49">
        <v>0</v>
      </c>
      <c r="R79" s="5">
        <v>0</v>
      </c>
      <c r="S79" s="4">
        <v>0</v>
      </c>
      <c r="T79" s="12"/>
    </row>
    <row r="80" spans="1:20" ht="15.75" outlineLevel="3" x14ac:dyDescent="0.2">
      <c r="A80" s="50" t="s">
        <v>38</v>
      </c>
      <c r="B80" s="28">
        <v>925</v>
      </c>
      <c r="C80" s="64" t="s">
        <v>25</v>
      </c>
      <c r="D80" s="64" t="s">
        <v>19</v>
      </c>
      <c r="E80" s="64" t="s">
        <v>66</v>
      </c>
      <c r="F80" s="64" t="s">
        <v>39</v>
      </c>
      <c r="G80" s="45"/>
      <c r="H80" s="45"/>
      <c r="I80" s="45"/>
      <c r="J80" s="45"/>
      <c r="K80" s="45"/>
      <c r="L80" s="46"/>
      <c r="M80" s="47">
        <f>M81</f>
        <v>2832065.5</v>
      </c>
      <c r="N80" s="48"/>
      <c r="O80" s="48"/>
      <c r="P80" s="48"/>
      <c r="Q80" s="49"/>
      <c r="R80" s="5"/>
      <c r="S80" s="4"/>
      <c r="T80" s="12"/>
    </row>
    <row r="81" spans="1:26" ht="15.75" outlineLevel="4" x14ac:dyDescent="0.2">
      <c r="A81" s="50" t="s">
        <v>47</v>
      </c>
      <c r="B81" s="28">
        <v>925</v>
      </c>
      <c r="C81" s="64" t="s">
        <v>25</v>
      </c>
      <c r="D81" s="64" t="s">
        <v>19</v>
      </c>
      <c r="E81" s="64" t="s">
        <v>66</v>
      </c>
      <c r="F81" s="64" t="s">
        <v>7</v>
      </c>
      <c r="G81" s="45"/>
      <c r="H81" s="45"/>
      <c r="I81" s="45"/>
      <c r="J81" s="45"/>
      <c r="K81" s="45"/>
      <c r="L81" s="46">
        <v>0</v>
      </c>
      <c r="M81" s="47">
        <v>2832065.5</v>
      </c>
      <c r="N81" s="48">
        <v>698267</v>
      </c>
      <c r="O81" s="48">
        <v>0</v>
      </c>
      <c r="P81" s="48">
        <v>2195333</v>
      </c>
      <c r="Q81" s="49">
        <v>0</v>
      </c>
      <c r="R81" s="5">
        <v>0</v>
      </c>
      <c r="S81" s="4">
        <v>0</v>
      </c>
      <c r="T81" s="12"/>
    </row>
    <row r="82" spans="1:26" ht="20.25" customHeight="1" outlineLevel="1" x14ac:dyDescent="0.2">
      <c r="A82" s="44" t="s">
        <v>13</v>
      </c>
      <c r="B82" s="40">
        <v>925</v>
      </c>
      <c r="C82" s="63" t="s">
        <v>26</v>
      </c>
      <c r="D82" s="63"/>
      <c r="E82" s="63"/>
      <c r="F82" s="64"/>
      <c r="G82" s="45"/>
      <c r="H82" s="45"/>
      <c r="I82" s="45"/>
      <c r="J82" s="45"/>
      <c r="K82" s="45"/>
      <c r="L82" s="46">
        <v>0</v>
      </c>
      <c r="M82" s="47">
        <f>M83</f>
        <v>15000</v>
      </c>
      <c r="N82" s="48">
        <v>0</v>
      </c>
      <c r="O82" s="48">
        <v>0</v>
      </c>
      <c r="P82" s="48">
        <v>20000</v>
      </c>
      <c r="Q82" s="49">
        <v>0</v>
      </c>
      <c r="R82" s="5">
        <v>0</v>
      </c>
      <c r="S82" s="4">
        <v>0</v>
      </c>
      <c r="T82" s="12"/>
    </row>
    <row r="83" spans="1:26" ht="21" customHeight="1" outlineLevel="2" x14ac:dyDescent="0.2">
      <c r="A83" s="44" t="s">
        <v>14</v>
      </c>
      <c r="B83" s="40">
        <v>925</v>
      </c>
      <c r="C83" s="63" t="s">
        <v>26</v>
      </c>
      <c r="D83" s="63" t="s">
        <v>21</v>
      </c>
      <c r="E83" s="63"/>
      <c r="F83" s="64"/>
      <c r="G83" s="45"/>
      <c r="H83" s="45"/>
      <c r="I83" s="45"/>
      <c r="J83" s="45"/>
      <c r="K83" s="45"/>
      <c r="L83" s="46">
        <v>0</v>
      </c>
      <c r="M83" s="47">
        <f>M84</f>
        <v>15000</v>
      </c>
      <c r="N83" s="48">
        <v>0</v>
      </c>
      <c r="O83" s="48">
        <v>0</v>
      </c>
      <c r="P83" s="48">
        <v>20000</v>
      </c>
      <c r="Q83" s="49">
        <v>0</v>
      </c>
      <c r="R83" s="5">
        <v>0</v>
      </c>
      <c r="S83" s="4">
        <v>0</v>
      </c>
      <c r="T83" s="12"/>
    </row>
    <row r="84" spans="1:26" ht="31.5" hidden="1" outlineLevel="2" x14ac:dyDescent="0.2">
      <c r="A84" s="50" t="s">
        <v>27</v>
      </c>
      <c r="B84" s="28">
        <v>925</v>
      </c>
      <c r="C84" s="64" t="s">
        <v>26</v>
      </c>
      <c r="D84" s="64" t="s">
        <v>21</v>
      </c>
      <c r="E84" s="64" t="s">
        <v>30</v>
      </c>
      <c r="F84" s="64"/>
      <c r="G84" s="45"/>
      <c r="H84" s="45"/>
      <c r="I84" s="45"/>
      <c r="J84" s="45"/>
      <c r="K84" s="45"/>
      <c r="L84" s="46"/>
      <c r="M84" s="47">
        <f>M85</f>
        <v>15000</v>
      </c>
      <c r="N84" s="48">
        <v>0</v>
      </c>
      <c r="O84" s="48">
        <v>0</v>
      </c>
      <c r="P84" s="48">
        <v>20000</v>
      </c>
      <c r="Q84" s="49"/>
      <c r="R84" s="5"/>
      <c r="S84" s="4"/>
      <c r="T84" s="12"/>
    </row>
    <row r="85" spans="1:26" ht="63" customHeight="1" outlineLevel="3" x14ac:dyDescent="0.2">
      <c r="A85" s="20" t="s">
        <v>73</v>
      </c>
      <c r="B85" s="28">
        <v>925</v>
      </c>
      <c r="C85" s="64" t="s">
        <v>26</v>
      </c>
      <c r="D85" s="64" t="s">
        <v>21</v>
      </c>
      <c r="E85" s="64" t="s">
        <v>67</v>
      </c>
      <c r="F85" s="64"/>
      <c r="G85" s="53"/>
      <c r="H85" s="53"/>
      <c r="I85" s="53"/>
      <c r="J85" s="53"/>
      <c r="K85" s="53"/>
      <c r="L85" s="54">
        <v>0</v>
      </c>
      <c r="M85" s="47">
        <f>M86</f>
        <v>15000</v>
      </c>
      <c r="N85" s="48">
        <v>0</v>
      </c>
      <c r="O85" s="48">
        <v>0</v>
      </c>
      <c r="P85" s="48">
        <v>20000</v>
      </c>
      <c r="Q85" s="49">
        <v>0</v>
      </c>
      <c r="R85" s="5">
        <v>0</v>
      </c>
      <c r="S85" s="4">
        <v>0</v>
      </c>
      <c r="T85" s="12"/>
    </row>
    <row r="86" spans="1:26" ht="31.5" outlineLevel="3" x14ac:dyDescent="0.2">
      <c r="A86" s="17" t="s">
        <v>31</v>
      </c>
      <c r="B86" s="28">
        <v>925</v>
      </c>
      <c r="C86" s="64" t="s">
        <v>26</v>
      </c>
      <c r="D86" s="64" t="s">
        <v>21</v>
      </c>
      <c r="E86" s="64" t="s">
        <v>67</v>
      </c>
      <c r="F86" s="64" t="s">
        <v>33</v>
      </c>
      <c r="G86" s="45"/>
      <c r="H86" s="45"/>
      <c r="I86" s="45"/>
      <c r="J86" s="45"/>
      <c r="K86" s="45"/>
      <c r="L86" s="46"/>
      <c r="M86" s="47">
        <f>M87</f>
        <v>15000</v>
      </c>
      <c r="N86" s="48"/>
      <c r="O86" s="48"/>
      <c r="P86" s="48"/>
      <c r="Q86" s="49"/>
      <c r="R86" s="5"/>
      <c r="S86" s="4"/>
      <c r="T86" s="12"/>
    </row>
    <row r="87" spans="1:26" ht="31.5" outlineLevel="3" x14ac:dyDescent="0.2">
      <c r="A87" s="17" t="s">
        <v>32</v>
      </c>
      <c r="B87" s="28">
        <v>925</v>
      </c>
      <c r="C87" s="64" t="s">
        <v>26</v>
      </c>
      <c r="D87" s="64" t="s">
        <v>21</v>
      </c>
      <c r="E87" s="64" t="s">
        <v>67</v>
      </c>
      <c r="F87" s="64" t="s">
        <v>34</v>
      </c>
      <c r="G87" s="53"/>
      <c r="H87" s="53"/>
      <c r="I87" s="53"/>
      <c r="J87" s="53"/>
      <c r="K87" s="53"/>
      <c r="L87" s="55"/>
      <c r="M87" s="47">
        <v>15000</v>
      </c>
      <c r="N87" s="48"/>
      <c r="O87" s="48"/>
      <c r="P87" s="48"/>
      <c r="Q87" s="49"/>
      <c r="R87" s="5"/>
      <c r="S87" s="4"/>
      <c r="T87" s="12"/>
    </row>
    <row r="88" spans="1:26" ht="15.75" x14ac:dyDescent="0.25">
      <c r="A88" s="91" t="s">
        <v>15</v>
      </c>
      <c r="B88" s="92"/>
      <c r="C88" s="92"/>
      <c r="D88" s="92"/>
      <c r="E88" s="92"/>
      <c r="F88" s="92"/>
      <c r="G88" s="92"/>
      <c r="H88" s="92"/>
      <c r="I88" s="92"/>
      <c r="J88" s="92"/>
      <c r="K88" s="93"/>
      <c r="L88" s="56">
        <v>0</v>
      </c>
      <c r="M88" s="47">
        <f>M12+M27+M33+M38+M47+M69+M75+M82</f>
        <v>18061437</v>
      </c>
      <c r="N88" s="57">
        <v>1177371.57</v>
      </c>
      <c r="O88" s="57">
        <v>0</v>
      </c>
      <c r="P88" s="57">
        <v>2848766.43</v>
      </c>
      <c r="Q88" s="58">
        <v>0</v>
      </c>
      <c r="R88" s="7">
        <v>0</v>
      </c>
      <c r="S88" s="6">
        <v>0</v>
      </c>
      <c r="T88" s="13"/>
    </row>
    <row r="89" spans="1:26" ht="15.75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60" t="s">
        <v>1</v>
      </c>
      <c r="O89" s="60"/>
      <c r="P89" s="60"/>
      <c r="Q89" s="31"/>
      <c r="R89" s="1"/>
      <c r="S89" s="1"/>
      <c r="T89" s="1"/>
    </row>
    <row r="90" spans="1:26" ht="15.75" x14ac:dyDescent="0.2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61"/>
      <c r="O90" s="61"/>
      <c r="P90" s="61"/>
      <c r="Q90" s="30"/>
      <c r="R90" s="8"/>
      <c r="S90" s="8"/>
      <c r="T90" s="8"/>
    </row>
    <row r="91" spans="1:26" ht="15.7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4"/>
      <c r="O91" s="14"/>
      <c r="P91" s="14"/>
      <c r="Q91" s="62"/>
    </row>
    <row r="92" spans="1:26" ht="15.7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4"/>
      <c r="O92" s="14"/>
      <c r="P92" s="14"/>
      <c r="Q92" s="62"/>
      <c r="Z92" t="s">
        <v>40</v>
      </c>
    </row>
    <row r="93" spans="1:26" ht="15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26" ht="15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</sheetData>
  <mergeCells count="25">
    <mergeCell ref="S9:S10"/>
    <mergeCell ref="A88:K88"/>
    <mergeCell ref="P9:P10"/>
    <mergeCell ref="I9:I10"/>
    <mergeCell ref="J9:J10"/>
    <mergeCell ref="K9:K10"/>
    <mergeCell ref="A9:A10"/>
    <mergeCell ref="C9:C10"/>
    <mergeCell ref="H9:H10"/>
    <mergeCell ref="Q9:Q10"/>
    <mergeCell ref="A90:M90"/>
    <mergeCell ref="R9:R10"/>
    <mergeCell ref="A7:P7"/>
    <mergeCell ref="E1:M1"/>
    <mergeCell ref="B3:M3"/>
    <mergeCell ref="B2:M2"/>
    <mergeCell ref="B4:P4"/>
    <mergeCell ref="D9:D10"/>
    <mergeCell ref="E9:E10"/>
    <mergeCell ref="F9:F10"/>
    <mergeCell ref="A6:Q6"/>
    <mergeCell ref="G9:G10"/>
    <mergeCell ref="L9:L10"/>
    <mergeCell ref="M9:M10"/>
    <mergeCell ref="O9:O10"/>
  </mergeCells>
  <phoneticPr fontId="0" type="noConversion"/>
  <pageMargins left="0.78700000000000003" right="0.23" top="0.59" bottom="0.41" header="0.39300000000000002" footer="0.39300000000000002"/>
  <pageSetup paperSize="9" scale="80" fitToHeight="2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2020-06-01T08:38:58Z</cp:lastPrinted>
  <dcterms:created xsi:type="dcterms:W3CDTF">2015-04-03T10:44:41Z</dcterms:created>
  <dcterms:modified xsi:type="dcterms:W3CDTF">2020-07-07T05:32:56Z</dcterms:modified>
</cp:coreProperties>
</file>