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05" windowWidth="14805" windowHeight="7710" activeTab="0"/>
  </bookViews>
  <sheets>
    <sheet name="Лист1" sheetId="1" r:id="rId1"/>
  </sheets>
  <definedNames>
    <definedName name="_xlnm.Print_Area" localSheetId="0">'Лист1'!$A$1:$L$51</definedName>
  </definedNames>
  <calcPr fullCalcOnLoad="1"/>
</workbook>
</file>

<file path=xl/sharedStrings.xml><?xml version="1.0" encoding="utf-8"?>
<sst xmlns="http://schemas.openxmlformats.org/spreadsheetml/2006/main" count="62" uniqueCount="37">
  <si>
    <t>Наименование</t>
  </si>
  <si>
    <t>ВР</t>
  </si>
  <si>
    <t>ОСГУ</t>
  </si>
  <si>
    <t xml:space="preserve">к решению Жирятинского сельского Совета народных депутатов </t>
  </si>
  <si>
    <t>1</t>
  </si>
  <si>
    <t>рублей</t>
  </si>
  <si>
    <t>Иные закупки товаров, работ и услуг для  обеспечения государственных (муниципальных) нужд</t>
  </si>
  <si>
    <t>Закупка товаров, работ и услуг для обеспечения государственных  (муниципальных) нужд</t>
  </si>
  <si>
    <t>Сумма на 2019 год</t>
  </si>
  <si>
    <t>Сумма на 2020 год</t>
  </si>
  <si>
    <t>МП</t>
  </si>
  <si>
    <t>ППМП</t>
  </si>
  <si>
    <t>ОМ</t>
  </si>
  <si>
    <t>ГРБС</t>
  </si>
  <si>
    <t>НР</t>
  </si>
  <si>
    <t>администрация Жирятинского района</t>
  </si>
  <si>
    <t>Иные межбюджетные трансферты</t>
  </si>
  <si>
    <t>L5550</t>
  </si>
  <si>
    <t xml:space="preserve"> О внесении изменений и дополнений в решение Жирятинского</t>
  </si>
  <si>
    <t>Приложение №6.1</t>
  </si>
  <si>
    <t xml:space="preserve"> "О бюджете муниципального образования "Жирятинское сельское поселение" на 2019 год и на плановый период 2020 и 2021 годов"</t>
  </si>
  <si>
    <t>от 18 декабря 2018 года №3-162</t>
  </si>
  <si>
    <t>Изменение распределения бюджетных ассигнований по  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муниципального образования " Жирятинское сельское поселение" на 2019 год и на плановый период 2020 и 2021 годов</t>
  </si>
  <si>
    <t>"О бюджете муниципального образования "Жирятинское сельское поселение" на 2019 год и на плановый период 2020 и 2021 годов"</t>
  </si>
  <si>
    <t>Сумма на 2021 год</t>
  </si>
  <si>
    <t>Комплексное социально-экономическое развитие Жирятинского сельского поселения (2019-2021 годы)</t>
  </si>
  <si>
    <t>Мероприятия по благоустройству</t>
  </si>
  <si>
    <t>сельского Совета народных депутатов от 18 декабря 2018 года №3-162</t>
  </si>
  <si>
    <t xml:space="preserve">        Реализация программ (проектов) инициативного бюджетирования</t>
  </si>
  <si>
    <t>S5870</t>
  </si>
  <si>
    <t>от 05  апреля 2019 г  №3-167</t>
  </si>
  <si>
    <t>Приложение 2</t>
  </si>
  <si>
    <t>Формирование современной городской среды на террирории  МО Жирятинское сельское поселение на 2018-2022 годы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</si>
  <si>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</si>
  <si>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F2</t>
  </si>
  <si>
    <t>Реализация программ формирования современной городской среды</t>
  </si>
  <si>
    <t>ИТОГО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</si>
</sst>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\ &quot;₽&quot;"/>
  </numFmts>
  <fonts count="52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.95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8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2" fillId="31" borderId="9" applyNumberFormat="0" applyFont="0" applyAlignment="0" applyProtection="0"/>
    <xf numFmtId="9" fontId="2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Font="1" applyFill="1" applyAlignment="1">
      <alignment vertical="top" wrapText="1"/>
    </xf>
    <xf numFmtId="0" fontId="5" fillId="0" borderId="11" xfId="52" applyFont="1" applyFill="1" applyBorder="1" applyAlignment="1">
      <alignment horizontal="center" vertical="center" wrapText="1"/>
    </xf>
    <xf numFmtId="0" fontId="5" fillId="33" borderId="11" xfId="52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vertical="top" wrapText="1"/>
    </xf>
    <xf numFmtId="0" fontId="5" fillId="0" borderId="14" xfId="58" applyNumberFormat="1" applyFont="1" applyFill="1" applyBorder="1" applyAlignment="1">
      <alignment horizontal="center" vertical="center" wrapText="1"/>
    </xf>
    <xf numFmtId="0" fontId="5" fillId="33" borderId="14" xfId="58" applyNumberFormat="1" applyFont="1" applyFill="1" applyBorder="1" applyAlignment="1">
      <alignment horizontal="center" vertical="center" wrapText="1"/>
    </xf>
    <xf numFmtId="0" fontId="0" fillId="31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left" vertical="center" wrapText="1"/>
    </xf>
    <xf numFmtId="0" fontId="7" fillId="31" borderId="13" xfId="0" applyFont="1" applyFill="1" applyBorder="1" applyAlignment="1">
      <alignment horizontal="left" vertical="center" wrapText="1"/>
    </xf>
    <xf numFmtId="0" fontId="7" fillId="31" borderId="13" xfId="0" applyFont="1" applyFill="1" applyBorder="1" applyAlignment="1">
      <alignment vertical="top" wrapText="1"/>
    </xf>
    <xf numFmtId="0" fontId="7" fillId="0" borderId="13" xfId="0" applyFont="1" applyBorder="1" applyAlignment="1">
      <alignment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 shrinkToFit="1"/>
    </xf>
    <xf numFmtId="0" fontId="7" fillId="31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7" fillId="34" borderId="13" xfId="0" applyFont="1" applyFill="1" applyBorder="1" applyAlignment="1">
      <alignment horizontal="center" vertical="center" wrapText="1"/>
    </xf>
    <xf numFmtId="0" fontId="11" fillId="31" borderId="13" xfId="0" applyFont="1" applyFill="1" applyBorder="1" applyAlignment="1">
      <alignment vertical="top" wrapText="1"/>
    </xf>
    <xf numFmtId="0" fontId="6" fillId="31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2" fontId="6" fillId="31" borderId="13" xfId="0" applyNumberFormat="1" applyFont="1" applyFill="1" applyBorder="1" applyAlignment="1">
      <alignment horizontal="center" vertical="center" wrapText="1"/>
    </xf>
    <xf numFmtId="2" fontId="7" fillId="34" borderId="13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2" fontId="6" fillId="34" borderId="13" xfId="0" applyNumberFormat="1" applyFont="1" applyFill="1" applyBorder="1" applyAlignment="1">
      <alignment horizontal="center" vertical="center" wrapText="1"/>
    </xf>
    <xf numFmtId="0" fontId="49" fillId="31" borderId="13" xfId="0" applyFont="1" applyFill="1" applyBorder="1" applyAlignment="1">
      <alignment vertical="top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34" borderId="1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vertical="top" wrapText="1"/>
    </xf>
    <xf numFmtId="0" fontId="7" fillId="34" borderId="13" xfId="0" applyFont="1" applyFill="1" applyBorder="1" applyAlignment="1">
      <alignment vertical="top" wrapText="1"/>
    </xf>
    <xf numFmtId="0" fontId="7" fillId="34" borderId="13" xfId="0" applyFont="1" applyFill="1" applyBorder="1" applyAlignment="1">
      <alignment horizontal="left" vertical="center" wrapText="1"/>
    </xf>
    <xf numFmtId="0" fontId="0" fillId="34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11" fillId="31" borderId="13" xfId="0" applyFont="1" applyFill="1" applyBorder="1" applyAlignment="1">
      <alignment horizontal="center" vertical="top" wrapText="1"/>
    </xf>
    <xf numFmtId="0" fontId="50" fillId="0" borderId="1" xfId="33" applyNumberFormat="1" applyFont="1" applyProtection="1">
      <alignment vertical="top" wrapText="1"/>
      <protection/>
    </xf>
    <xf numFmtId="0" fontId="51" fillId="0" borderId="1" xfId="33" applyNumberFormat="1" applyFont="1" applyProtection="1">
      <alignment vertical="top" wrapText="1"/>
      <protection/>
    </xf>
    <xf numFmtId="0" fontId="6" fillId="31" borderId="1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6" fillId="0" borderId="0" xfId="49" applyFont="1" applyFill="1" applyAlignment="1">
      <alignment horizontal="center" vertical="center" wrapText="1"/>
    </xf>
    <xf numFmtId="0" fontId="10" fillId="0" borderId="12" xfId="0" applyFont="1" applyFill="1" applyBorder="1" applyAlignment="1">
      <alignment horizontal="right" wrapText="1"/>
    </xf>
    <xf numFmtId="0" fontId="7" fillId="0" borderId="0" xfId="0" applyFont="1" applyFill="1" applyAlignment="1">
      <alignment horizontal="righ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1"/>
  <sheetViews>
    <sheetView tabSelected="1" view="pageBreakPreview" zoomScaleSheetLayoutView="100" zoomScalePageLayoutView="0" workbookViewId="0" topLeftCell="A1">
      <selection activeCell="A47" sqref="A47:A50"/>
    </sheetView>
  </sheetViews>
  <sheetFormatPr defaultColWidth="9.140625" defaultRowHeight="12.75"/>
  <cols>
    <col min="1" max="1" width="47.8515625" style="0" customWidth="1"/>
    <col min="2" max="2" width="5.7109375" style="0" customWidth="1"/>
    <col min="3" max="3" width="8.57421875" style="0" customWidth="1"/>
    <col min="4" max="4" width="6.57421875" style="0" customWidth="1"/>
    <col min="5" max="5" width="7.140625" style="0" customWidth="1"/>
    <col min="6" max="6" width="8.421875" style="0" customWidth="1"/>
    <col min="7" max="7" width="7.7109375" style="0" customWidth="1"/>
    <col min="8" max="8" width="9.140625" style="0" hidden="1" customWidth="1"/>
    <col min="9" max="9" width="14.7109375" style="0" customWidth="1"/>
    <col min="10" max="10" width="13.00390625" style="0" customWidth="1"/>
    <col min="11" max="11" width="14.8515625" style="0" customWidth="1"/>
    <col min="12" max="12" width="0" style="0" hidden="1" customWidth="1"/>
  </cols>
  <sheetData>
    <row r="2" spans="4:11" ht="15.75" customHeight="1">
      <c r="D2" s="22"/>
      <c r="E2" s="22"/>
      <c r="F2" s="44" t="s">
        <v>31</v>
      </c>
      <c r="G2" s="44"/>
      <c r="H2" s="44"/>
      <c r="I2" s="44"/>
      <c r="J2" s="44"/>
      <c r="K2" s="44"/>
    </row>
    <row r="3" spans="4:11" ht="15.75" customHeight="1">
      <c r="D3" s="40" t="s">
        <v>3</v>
      </c>
      <c r="E3" s="40"/>
      <c r="F3" s="40"/>
      <c r="G3" s="40"/>
      <c r="H3" s="40"/>
      <c r="I3" s="40"/>
      <c r="J3" s="40"/>
      <c r="K3" s="40"/>
    </row>
    <row r="4" spans="4:11" ht="15.75" customHeight="1">
      <c r="D4" s="40" t="s">
        <v>30</v>
      </c>
      <c r="E4" s="40"/>
      <c r="F4" s="40"/>
      <c r="G4" s="40"/>
      <c r="H4" s="40"/>
      <c r="I4" s="40"/>
      <c r="J4" s="40"/>
      <c r="K4" s="40"/>
    </row>
    <row r="5" spans="4:11" ht="15.75" customHeight="1">
      <c r="D5" s="40" t="s">
        <v>18</v>
      </c>
      <c r="E5" s="40"/>
      <c r="F5" s="40"/>
      <c r="G5" s="40"/>
      <c r="H5" s="40"/>
      <c r="I5" s="40"/>
      <c r="J5" s="40"/>
      <c r="K5" s="40"/>
    </row>
    <row r="6" spans="4:11" ht="15.75" customHeight="1">
      <c r="D6" s="40" t="s">
        <v>27</v>
      </c>
      <c r="E6" s="40"/>
      <c r="F6" s="40"/>
      <c r="G6" s="40"/>
      <c r="H6" s="40"/>
      <c r="I6" s="40"/>
      <c r="J6" s="40"/>
      <c r="K6" s="40"/>
    </row>
    <row r="7" spans="4:11" ht="48.75" customHeight="1">
      <c r="D7" s="40" t="s">
        <v>20</v>
      </c>
      <c r="E7" s="40"/>
      <c r="F7" s="40"/>
      <c r="G7" s="40"/>
      <c r="H7" s="40"/>
      <c r="I7" s="40"/>
      <c r="J7" s="40"/>
      <c r="K7" s="40"/>
    </row>
    <row r="8" spans="4:11" ht="18.75" customHeight="1">
      <c r="D8" s="41" t="s">
        <v>19</v>
      </c>
      <c r="E8" s="41"/>
      <c r="F8" s="41"/>
      <c r="G8" s="41"/>
      <c r="H8" s="41"/>
      <c r="I8" s="41"/>
      <c r="J8" s="41"/>
      <c r="K8" s="41"/>
    </row>
    <row r="9" spans="4:11" ht="19.5" customHeight="1">
      <c r="D9" s="40" t="s">
        <v>3</v>
      </c>
      <c r="E9" s="40"/>
      <c r="F9" s="40"/>
      <c r="G9" s="40"/>
      <c r="H9" s="40"/>
      <c r="I9" s="40"/>
      <c r="J9" s="40"/>
      <c r="K9" s="40"/>
    </row>
    <row r="10" spans="4:11" ht="14.25" customHeight="1">
      <c r="D10" s="40" t="s">
        <v>21</v>
      </c>
      <c r="E10" s="40"/>
      <c r="F10" s="40"/>
      <c r="G10" s="40"/>
      <c r="H10" s="40"/>
      <c r="I10" s="40"/>
      <c r="J10" s="40"/>
      <c r="K10" s="40"/>
    </row>
    <row r="11" spans="4:11" ht="39" customHeight="1">
      <c r="D11" s="40" t="s">
        <v>23</v>
      </c>
      <c r="E11" s="40"/>
      <c r="F11" s="40"/>
      <c r="G11" s="40"/>
      <c r="H11" s="40"/>
      <c r="I11" s="40"/>
      <c r="J11" s="40"/>
      <c r="K11" s="40"/>
    </row>
    <row r="12" spans="4:11" ht="21" customHeight="1">
      <c r="D12" s="22"/>
      <c r="E12" s="22"/>
      <c r="F12" s="22"/>
      <c r="G12" s="22"/>
      <c r="H12" s="22"/>
      <c r="I12" s="22"/>
      <c r="J12" s="22"/>
      <c r="K12" s="22"/>
    </row>
    <row r="13" spans="1:11" ht="24.75" customHeight="1">
      <c r="A13" s="42" t="s">
        <v>22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ht="14.2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</row>
    <row r="15" spans="1:11" ht="22.5" customHeight="1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ht="18.75">
      <c r="A16" s="3"/>
      <c r="B16" s="3"/>
      <c r="C16" s="3"/>
      <c r="D16" s="3"/>
      <c r="E16" s="3"/>
      <c r="F16" s="3"/>
      <c r="G16" s="3"/>
      <c r="H16" s="3"/>
      <c r="I16" s="43" t="s">
        <v>5</v>
      </c>
      <c r="J16" s="43"/>
      <c r="K16" s="43"/>
    </row>
    <row r="17" spans="1:11" ht="31.5">
      <c r="A17" s="1" t="s">
        <v>0</v>
      </c>
      <c r="B17" s="1" t="s">
        <v>10</v>
      </c>
      <c r="C17" s="1" t="s">
        <v>11</v>
      </c>
      <c r="D17" s="1" t="s">
        <v>12</v>
      </c>
      <c r="E17" s="1" t="s">
        <v>13</v>
      </c>
      <c r="F17" s="1" t="s">
        <v>14</v>
      </c>
      <c r="G17" s="1" t="s">
        <v>1</v>
      </c>
      <c r="H17" s="2" t="s">
        <v>2</v>
      </c>
      <c r="I17" s="1" t="s">
        <v>8</v>
      </c>
      <c r="J17" s="1" t="s">
        <v>9</v>
      </c>
      <c r="K17" s="1" t="s">
        <v>24</v>
      </c>
    </row>
    <row r="18" spans="1:11" ht="21" customHeight="1">
      <c r="A18" s="5" t="s">
        <v>4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6"/>
      <c r="I18" s="5">
        <v>8</v>
      </c>
      <c r="J18" s="5">
        <v>9</v>
      </c>
      <c r="K18" s="5">
        <v>10</v>
      </c>
    </row>
    <row r="19" spans="1:11" ht="48.75" customHeight="1">
      <c r="A19" s="20" t="s">
        <v>25</v>
      </c>
      <c r="B19" s="21">
        <v>25</v>
      </c>
      <c r="C19" s="21"/>
      <c r="D19" s="21"/>
      <c r="E19" s="21"/>
      <c r="F19" s="21"/>
      <c r="G19" s="21"/>
      <c r="H19" s="21"/>
      <c r="I19" s="23">
        <v>0</v>
      </c>
      <c r="J19" s="21"/>
      <c r="K19" s="21"/>
    </row>
    <row r="20" spans="1:11" ht="15" customHeight="1" hidden="1">
      <c r="A20" s="8" t="s">
        <v>16</v>
      </c>
      <c r="B20" s="13">
        <v>25</v>
      </c>
      <c r="C20" s="13">
        <v>0</v>
      </c>
      <c r="D20" s="13">
        <v>11</v>
      </c>
      <c r="E20" s="13">
        <v>925</v>
      </c>
      <c r="F20" s="14">
        <v>51180</v>
      </c>
      <c r="G20" s="13">
        <v>540</v>
      </c>
      <c r="H20" s="13"/>
      <c r="I20" s="13">
        <f>I21</f>
        <v>159997</v>
      </c>
      <c r="J20" s="13"/>
      <c r="K20" s="13"/>
    </row>
    <row r="21" spans="1:11" ht="15" customHeight="1" hidden="1">
      <c r="A21" s="9"/>
      <c r="B21" s="7"/>
      <c r="C21" s="7"/>
      <c r="D21" s="7"/>
      <c r="E21" s="7"/>
      <c r="F21" s="7"/>
      <c r="G21" s="7">
        <v>540</v>
      </c>
      <c r="H21" s="7"/>
      <c r="I21" s="7">
        <f>I22+I23</f>
        <v>159997</v>
      </c>
      <c r="J21" s="7"/>
      <c r="K21" s="7"/>
    </row>
    <row r="22" spans="1:12" ht="15" hidden="1">
      <c r="A22" s="27"/>
      <c r="B22" s="7"/>
      <c r="C22" s="7"/>
      <c r="D22" s="7"/>
      <c r="E22" s="7"/>
      <c r="F22" s="7"/>
      <c r="G22" s="7">
        <v>540</v>
      </c>
      <c r="H22" s="7">
        <v>251</v>
      </c>
      <c r="I22" s="7">
        <v>159997</v>
      </c>
      <c r="J22" s="7"/>
      <c r="K22" s="7"/>
      <c r="L22" t="e">
        <f>#REF!</f>
        <v>#REF!</v>
      </c>
    </row>
    <row r="23" spans="1:11" ht="15" hidden="1">
      <c r="A23" s="2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5.75" hidden="1">
      <c r="A24" s="9"/>
      <c r="B24" s="15"/>
      <c r="C24" s="15"/>
      <c r="D24" s="15"/>
      <c r="E24" s="15"/>
      <c r="F24" s="15"/>
      <c r="G24" s="15">
        <v>540</v>
      </c>
      <c r="H24" s="15"/>
      <c r="I24" s="15">
        <f>I25+I26</f>
        <v>3891660</v>
      </c>
      <c r="J24" s="15"/>
      <c r="K24" s="15"/>
    </row>
    <row r="25" spans="1:11" ht="15.75" hidden="1">
      <c r="A25" s="10"/>
      <c r="B25" s="15"/>
      <c r="C25" s="15"/>
      <c r="D25" s="15"/>
      <c r="E25" s="15"/>
      <c r="F25" s="15"/>
      <c r="G25" s="15">
        <v>540</v>
      </c>
      <c r="H25" s="15">
        <v>251</v>
      </c>
      <c r="I25" s="15">
        <v>3891660</v>
      </c>
      <c r="J25" s="15"/>
      <c r="K25" s="15"/>
    </row>
    <row r="26" spans="1:11" ht="15.75" hidden="1">
      <c r="A26" s="10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47.25" hidden="1">
      <c r="A27" s="8" t="s">
        <v>6</v>
      </c>
      <c r="B27" s="19">
        <v>26</v>
      </c>
      <c r="C27" s="19">
        <v>0</v>
      </c>
      <c r="D27" s="19">
        <v>22</v>
      </c>
      <c r="E27" s="19">
        <v>925</v>
      </c>
      <c r="F27" s="19" t="s">
        <v>17</v>
      </c>
      <c r="G27" s="19">
        <v>240</v>
      </c>
      <c r="H27" s="19"/>
      <c r="I27" s="19">
        <f>I28</f>
        <v>240000</v>
      </c>
      <c r="J27" s="19"/>
      <c r="K27" s="19"/>
    </row>
    <row r="28" spans="1:12" ht="15.75" hidden="1">
      <c r="A28" s="10"/>
      <c r="B28" s="15"/>
      <c r="C28" s="15"/>
      <c r="D28" s="15"/>
      <c r="E28" s="15"/>
      <c r="F28" s="15"/>
      <c r="G28" s="15"/>
      <c r="H28" s="15">
        <v>225</v>
      </c>
      <c r="I28" s="15">
        <v>240000</v>
      </c>
      <c r="J28" s="15"/>
      <c r="K28" s="15"/>
      <c r="L28" t="e">
        <f>SUM(L22:L25)</f>
        <v>#REF!</v>
      </c>
    </row>
    <row r="29" spans="1:11" ht="15.75">
      <c r="A29" s="17" t="s">
        <v>26</v>
      </c>
      <c r="B29" s="25">
        <v>25</v>
      </c>
      <c r="C29" s="25">
        <v>0</v>
      </c>
      <c r="D29" s="25">
        <v>22</v>
      </c>
      <c r="E29" s="25"/>
      <c r="F29" s="25"/>
      <c r="G29" s="25"/>
      <c r="H29" s="25">
        <v>10000</v>
      </c>
      <c r="I29" s="26">
        <v>-150000</v>
      </c>
      <c r="J29" s="19"/>
      <c r="K29" s="19"/>
    </row>
    <row r="30" spans="1:11" ht="15.75">
      <c r="A30" s="4" t="s">
        <v>15</v>
      </c>
      <c r="B30" s="19">
        <v>25</v>
      </c>
      <c r="C30" s="19">
        <v>0</v>
      </c>
      <c r="D30" s="19">
        <v>22</v>
      </c>
      <c r="E30" s="19">
        <v>925</v>
      </c>
      <c r="F30" s="19"/>
      <c r="G30" s="19"/>
      <c r="H30" s="19">
        <v>10000</v>
      </c>
      <c r="I30" s="24">
        <v>-150000</v>
      </c>
      <c r="J30" s="19"/>
      <c r="K30" s="19"/>
    </row>
    <row r="31" spans="1:11" ht="15.75">
      <c r="A31" s="11" t="s">
        <v>26</v>
      </c>
      <c r="B31" s="19">
        <v>25</v>
      </c>
      <c r="C31" s="19">
        <v>0</v>
      </c>
      <c r="D31" s="19">
        <v>22</v>
      </c>
      <c r="E31" s="19">
        <v>925</v>
      </c>
      <c r="F31" s="19">
        <v>81730</v>
      </c>
      <c r="G31" s="19"/>
      <c r="H31" s="19">
        <v>10000</v>
      </c>
      <c r="I31" s="24">
        <v>-150000</v>
      </c>
      <c r="J31" s="19"/>
      <c r="K31" s="19"/>
    </row>
    <row r="32" spans="1:11" ht="47.25">
      <c r="A32" s="8" t="s">
        <v>7</v>
      </c>
      <c r="B32" s="19">
        <v>25</v>
      </c>
      <c r="C32" s="19">
        <v>0</v>
      </c>
      <c r="D32" s="19">
        <v>22</v>
      </c>
      <c r="E32" s="19">
        <v>925</v>
      </c>
      <c r="F32" s="19">
        <v>81730</v>
      </c>
      <c r="G32" s="19">
        <v>200</v>
      </c>
      <c r="H32" s="19">
        <v>10000</v>
      </c>
      <c r="I32" s="24">
        <v>-150000</v>
      </c>
      <c r="J32" s="19"/>
      <c r="K32" s="19"/>
    </row>
    <row r="33" spans="1:11" ht="47.25">
      <c r="A33" s="8" t="s">
        <v>6</v>
      </c>
      <c r="B33" s="19">
        <v>25</v>
      </c>
      <c r="C33" s="19">
        <v>0</v>
      </c>
      <c r="D33" s="19">
        <v>22</v>
      </c>
      <c r="E33" s="19">
        <v>925</v>
      </c>
      <c r="F33" s="19">
        <v>81730</v>
      </c>
      <c r="G33" s="19">
        <v>240</v>
      </c>
      <c r="H33" s="19">
        <v>10000</v>
      </c>
      <c r="I33" s="24">
        <v>-150000</v>
      </c>
      <c r="J33" s="19"/>
      <c r="K33" s="19"/>
    </row>
    <row r="34" spans="1:11" ht="31.5">
      <c r="A34" s="37" t="s">
        <v>28</v>
      </c>
      <c r="B34" s="16">
        <v>25</v>
      </c>
      <c r="C34" s="16">
        <v>0</v>
      </c>
      <c r="D34" s="16">
        <v>27</v>
      </c>
      <c r="E34" s="16"/>
      <c r="F34" s="18"/>
      <c r="G34" s="16"/>
      <c r="H34" s="16"/>
      <c r="I34" s="30">
        <v>150000</v>
      </c>
      <c r="J34" s="19"/>
      <c r="K34" s="19"/>
    </row>
    <row r="35" spans="1:11" ht="15.75">
      <c r="A35" s="4" t="s">
        <v>15</v>
      </c>
      <c r="B35" s="13">
        <v>25</v>
      </c>
      <c r="C35" s="13">
        <v>0</v>
      </c>
      <c r="D35" s="13">
        <v>27</v>
      </c>
      <c r="E35" s="13">
        <v>925</v>
      </c>
      <c r="F35" s="12"/>
      <c r="G35" s="13"/>
      <c r="H35" s="13"/>
      <c r="I35" s="28">
        <v>150000</v>
      </c>
      <c r="J35" s="19"/>
      <c r="K35" s="19"/>
    </row>
    <row r="36" spans="1:11" ht="31.5">
      <c r="A36" s="38" t="s">
        <v>28</v>
      </c>
      <c r="B36" s="13">
        <v>25</v>
      </c>
      <c r="C36" s="13">
        <v>0</v>
      </c>
      <c r="D36" s="13">
        <v>27</v>
      </c>
      <c r="E36" s="13">
        <v>925</v>
      </c>
      <c r="F36" s="12" t="s">
        <v>29</v>
      </c>
      <c r="G36" s="13"/>
      <c r="H36" s="13"/>
      <c r="I36" s="28">
        <v>150000</v>
      </c>
      <c r="J36" s="19"/>
      <c r="K36" s="19"/>
    </row>
    <row r="37" spans="1:11" ht="47.25">
      <c r="A37" s="8" t="s">
        <v>7</v>
      </c>
      <c r="B37" s="13">
        <v>25</v>
      </c>
      <c r="C37" s="13">
        <v>0</v>
      </c>
      <c r="D37" s="13">
        <v>27</v>
      </c>
      <c r="E37" s="13">
        <v>925</v>
      </c>
      <c r="F37" s="12" t="s">
        <v>29</v>
      </c>
      <c r="G37" s="13">
        <v>200</v>
      </c>
      <c r="H37" s="13"/>
      <c r="I37" s="28">
        <v>150000</v>
      </c>
      <c r="J37" s="19"/>
      <c r="K37" s="19"/>
    </row>
    <row r="38" spans="1:11" ht="47.25">
      <c r="A38" s="8" t="s">
        <v>6</v>
      </c>
      <c r="B38" s="13">
        <v>25</v>
      </c>
      <c r="C38" s="13">
        <v>0</v>
      </c>
      <c r="D38" s="13">
        <v>27</v>
      </c>
      <c r="E38" s="13">
        <v>925</v>
      </c>
      <c r="F38" s="12" t="s">
        <v>29</v>
      </c>
      <c r="G38" s="13">
        <v>240</v>
      </c>
      <c r="H38" s="13"/>
      <c r="I38" s="28">
        <v>150000</v>
      </c>
      <c r="J38" s="19"/>
      <c r="K38" s="19"/>
    </row>
    <row r="39" spans="1:11" ht="47.25">
      <c r="A39" s="20" t="s">
        <v>32</v>
      </c>
      <c r="B39" s="36">
        <v>26</v>
      </c>
      <c r="C39" s="20"/>
      <c r="D39" s="20"/>
      <c r="E39" s="20"/>
      <c r="F39" s="20"/>
      <c r="G39" s="20"/>
      <c r="H39" s="20"/>
      <c r="I39" s="39">
        <f>I40+I45</f>
        <v>1805443.61</v>
      </c>
      <c r="J39" s="20"/>
      <c r="K39" s="20"/>
    </row>
    <row r="40" spans="1:11" ht="78.75">
      <c r="A40" s="31" t="s">
        <v>33</v>
      </c>
      <c r="B40" s="19">
        <v>26</v>
      </c>
      <c r="C40" s="19">
        <v>0</v>
      </c>
      <c r="D40" s="19">
        <v>22</v>
      </c>
      <c r="E40" s="19"/>
      <c r="F40" s="19"/>
      <c r="G40" s="19"/>
      <c r="H40" s="19"/>
      <c r="I40" s="19">
        <f>I41</f>
        <v>-61011</v>
      </c>
      <c r="J40" s="19"/>
      <c r="K40" s="19"/>
    </row>
    <row r="41" spans="1:11" ht="15.75">
      <c r="A41" s="4" t="s">
        <v>15</v>
      </c>
      <c r="B41" s="19">
        <v>26</v>
      </c>
      <c r="C41" s="19">
        <v>0</v>
      </c>
      <c r="D41" s="19">
        <v>22</v>
      </c>
      <c r="E41" s="19">
        <v>925</v>
      </c>
      <c r="F41" s="19"/>
      <c r="G41" s="19"/>
      <c r="H41" s="19"/>
      <c r="I41" s="19">
        <f>I42</f>
        <v>-61011</v>
      </c>
      <c r="J41" s="19"/>
      <c r="K41" s="19"/>
    </row>
    <row r="42" spans="1:11" ht="78.75">
      <c r="A42" s="32" t="s">
        <v>33</v>
      </c>
      <c r="B42" s="19">
        <v>26</v>
      </c>
      <c r="C42" s="19">
        <v>0</v>
      </c>
      <c r="D42" s="19">
        <v>22</v>
      </c>
      <c r="E42" s="19">
        <v>925</v>
      </c>
      <c r="F42" s="19" t="s">
        <v>17</v>
      </c>
      <c r="G42" s="19"/>
      <c r="H42" s="19"/>
      <c r="I42" s="19">
        <f>I43</f>
        <v>-61011</v>
      </c>
      <c r="J42" s="19"/>
      <c r="K42" s="19"/>
    </row>
    <row r="43" spans="1:11" ht="47.25">
      <c r="A43" s="8" t="s">
        <v>7</v>
      </c>
      <c r="B43" s="19">
        <v>26</v>
      </c>
      <c r="C43" s="19">
        <v>0</v>
      </c>
      <c r="D43" s="19">
        <v>22</v>
      </c>
      <c r="E43" s="19">
        <v>925</v>
      </c>
      <c r="F43" s="19" t="s">
        <v>17</v>
      </c>
      <c r="G43" s="19">
        <v>200</v>
      </c>
      <c r="H43" s="19"/>
      <c r="I43" s="19">
        <f>I44</f>
        <v>-61011</v>
      </c>
      <c r="J43" s="19"/>
      <c r="K43" s="19"/>
    </row>
    <row r="44" spans="1:11" ht="47.25">
      <c r="A44" s="8" t="s">
        <v>6</v>
      </c>
      <c r="B44" s="19">
        <v>26</v>
      </c>
      <c r="C44" s="19">
        <v>0</v>
      </c>
      <c r="D44" s="19">
        <v>22</v>
      </c>
      <c r="E44" s="19">
        <v>925</v>
      </c>
      <c r="F44" s="19" t="s">
        <v>17</v>
      </c>
      <c r="G44" s="19">
        <v>240</v>
      </c>
      <c r="H44" s="19"/>
      <c r="I44" s="19">
        <v>-61011</v>
      </c>
      <c r="J44" s="16"/>
      <c r="K44" s="16"/>
    </row>
    <row r="45" spans="1:11" ht="31.5">
      <c r="A45" s="31" t="s">
        <v>35</v>
      </c>
      <c r="B45" s="19">
        <v>26</v>
      </c>
      <c r="C45" s="19">
        <v>0</v>
      </c>
      <c r="D45" s="19" t="s">
        <v>34</v>
      </c>
      <c r="E45" s="19"/>
      <c r="F45" s="14"/>
      <c r="G45" s="19"/>
      <c r="H45" s="19"/>
      <c r="I45" s="29">
        <f>I46</f>
        <v>1866454.61</v>
      </c>
      <c r="J45" s="34"/>
      <c r="K45" s="34"/>
    </row>
    <row r="46" spans="1:11" ht="15.75">
      <c r="A46" s="4" t="s">
        <v>15</v>
      </c>
      <c r="B46" s="19">
        <v>26</v>
      </c>
      <c r="C46" s="19">
        <v>0</v>
      </c>
      <c r="D46" s="19" t="s">
        <v>34</v>
      </c>
      <c r="E46" s="19">
        <v>925</v>
      </c>
      <c r="F46" s="14"/>
      <c r="G46" s="19"/>
      <c r="H46" s="19"/>
      <c r="I46" s="29">
        <f>I47</f>
        <v>1866454.61</v>
      </c>
      <c r="J46" s="34"/>
      <c r="K46" s="34"/>
    </row>
    <row r="47" spans="1:11" ht="31.5">
      <c r="A47" s="32" t="s">
        <v>35</v>
      </c>
      <c r="B47" s="13">
        <v>26</v>
      </c>
      <c r="C47" s="13">
        <v>0</v>
      </c>
      <c r="D47" s="19" t="s">
        <v>34</v>
      </c>
      <c r="E47" s="19">
        <v>925</v>
      </c>
      <c r="F47" s="12">
        <v>55550</v>
      </c>
      <c r="G47" s="13"/>
      <c r="H47" s="13"/>
      <c r="I47" s="28">
        <f>I48</f>
        <v>1866454.61</v>
      </c>
      <c r="J47" s="35"/>
      <c r="K47" s="35"/>
    </row>
    <row r="48" spans="1:12" ht="47.25">
      <c r="A48" s="8" t="s">
        <v>7</v>
      </c>
      <c r="B48" s="19">
        <v>26</v>
      </c>
      <c r="C48" s="19">
        <v>0</v>
      </c>
      <c r="D48" s="19" t="s">
        <v>34</v>
      </c>
      <c r="E48" s="19">
        <v>925</v>
      </c>
      <c r="F48" s="12">
        <v>55550</v>
      </c>
      <c r="G48" s="19">
        <v>200</v>
      </c>
      <c r="H48" s="19"/>
      <c r="I48" s="29">
        <f>I50</f>
        <v>1866454.61</v>
      </c>
      <c r="J48" s="34"/>
      <c r="K48" s="35"/>
      <c r="L48" t="e">
        <f>L46-L28</f>
        <v>#REF!</v>
      </c>
    </row>
    <row r="49" spans="1:11" ht="15.75" hidden="1">
      <c r="A49" s="32"/>
      <c r="B49" s="19"/>
      <c r="C49" s="19"/>
      <c r="D49" s="19" t="s">
        <v>34</v>
      </c>
      <c r="E49" s="19">
        <v>925</v>
      </c>
      <c r="F49" s="12">
        <v>55550</v>
      </c>
      <c r="G49" s="19"/>
      <c r="H49" s="19"/>
      <c r="I49" s="29"/>
      <c r="J49" s="34">
        <f>J47-J44</f>
        <v>0</v>
      </c>
      <c r="K49" s="35">
        <f>K47-K44</f>
        <v>0</v>
      </c>
    </row>
    <row r="50" spans="1:11" ht="47.25">
      <c r="A50" s="8" t="s">
        <v>6</v>
      </c>
      <c r="B50" s="19">
        <v>26</v>
      </c>
      <c r="C50" s="19">
        <v>0</v>
      </c>
      <c r="D50" s="19" t="s">
        <v>34</v>
      </c>
      <c r="E50" s="19">
        <v>925</v>
      </c>
      <c r="F50" s="12">
        <v>55550</v>
      </c>
      <c r="G50" s="19">
        <v>240</v>
      </c>
      <c r="H50" s="19"/>
      <c r="I50" s="29">
        <v>1866454.61</v>
      </c>
      <c r="J50" s="34"/>
      <c r="K50" s="35"/>
    </row>
    <row r="51" spans="1:11" ht="15.75">
      <c r="A51" s="33" t="s">
        <v>36</v>
      </c>
      <c r="B51" s="19"/>
      <c r="C51" s="19"/>
      <c r="D51" s="19"/>
      <c r="E51" s="19"/>
      <c r="F51" s="14"/>
      <c r="G51" s="19"/>
      <c r="H51" s="19"/>
      <c r="I51" s="29">
        <f>I39+I19</f>
        <v>1805443.61</v>
      </c>
      <c r="J51" s="34"/>
      <c r="K51" s="35"/>
    </row>
  </sheetData>
  <sheetProtection/>
  <mergeCells count="12">
    <mergeCell ref="I16:K16"/>
    <mergeCell ref="F2:K2"/>
    <mergeCell ref="D3:K3"/>
    <mergeCell ref="D4:K4"/>
    <mergeCell ref="D7:K7"/>
    <mergeCell ref="D5:K5"/>
    <mergeCell ref="D6:K6"/>
    <mergeCell ref="D8:K8"/>
    <mergeCell ref="D9:K9"/>
    <mergeCell ref="D10:K10"/>
    <mergeCell ref="D11:K11"/>
    <mergeCell ref="A13:K15"/>
  </mergeCells>
  <printOptions/>
  <pageMargins left="0.7086614173228347" right="0.3937007874015748" top="0.3937007874015748" bottom="0.3937007874015748" header="0.11811023622047245" footer="0.1181102362204724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2016-12-07T11:40:41Z</cp:lastPrinted>
  <dcterms:created xsi:type="dcterms:W3CDTF">2006-09-16T00:00:00Z</dcterms:created>
  <dcterms:modified xsi:type="dcterms:W3CDTF">2019-04-18T11:49:54Z</dcterms:modified>
  <cp:category/>
  <cp:version/>
  <cp:contentType/>
  <cp:contentStatus/>
</cp:coreProperties>
</file>