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'Жирятино'!$A$1:$I$78</definedName>
  </definedNames>
  <calcPr fullCalcOnLoad="1"/>
</workbook>
</file>

<file path=xl/sharedStrings.xml><?xml version="1.0" encoding="utf-8"?>
<sst xmlns="http://schemas.openxmlformats.org/spreadsheetml/2006/main" count="244" uniqueCount="76">
  <si>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</si>
  <si>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</si>
  <si>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</si>
  <si>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</si>
  <si>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</si>
  <si>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</si>
  <si>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</si>
  <si>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</si>
  <si>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</si>
  <si>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</si>
  <si>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</si>
  <si>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</si>
  <si>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</si>
  <si>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</si>
  <si>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</si>
  <si>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</si>
  <si>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</si>
  <si>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</si>
  <si>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</si>
  <si>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</si>
  <si>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</si>
  <si>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</si>
  <si>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</si>
  <si>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</si>
  <si>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</si>
  <si>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</si>
  <si>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</si>
  <si>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</si>
  <si>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</si>
  <si>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</si>
  <si>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</si>
  <si>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</si>
  <si>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</si>
  <si>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</si>
  <si>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</si>
  <si>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</si>
  <si>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</si>
  <si>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</si>
  <si>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</si>
  <si>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</si>
  <si>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</si>
  <si>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</si>
  <si>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</si>
  <si>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</si>
  <si>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</si>
  <si>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</si>
  <si>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</si>
  <si>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</si>
  <si>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</si>
  <si>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</si>
  <si>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</si>
  <si>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</si>
  <si>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</si>
  <si>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</si>
  <si>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</si>
  <si>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</si>
  <si>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</si>
  <si>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"О бюджете Жирятинского сельского поселения на 2018 год и на плановый период 2019 и 2020 годов"</t>
  </si>
  <si>
    <t xml:space="preserve"> 2018 год</t>
  </si>
  <si>
    <t>2019 год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</si>
  <si>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</si>
  <si>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</si>
  <si>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</si>
  <si>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</si>
  <si>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</si>
  <si>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</si>
  <si>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</si>
  <si>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</si>
  <si>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</si>
  <si>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</si>
  <si>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</si>
  <si>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</si>
  <si>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Ведомственная структура расходов бюджета Жирятинского сельского поселения на 2018 год                                                                                                     и на плановый период 2019 и 2020 годов</t>
  </si>
  <si>
    <t>26022L5550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</si>
  <si>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</si>
  <si>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от 15 декабря 2017г  №3-140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</si>
</sst>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0.399980008602142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8" fillId="33" borderId="10" xfId="44" applyNumberFormat="1" applyFont="1" applyFill="1" applyBorder="1" applyAlignment="1">
      <alignment horizontal="left" vertical="center" wrapText="1"/>
    </xf>
    <xf numFmtId="0" fontId="5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0" fillId="33" borderId="10" xfId="44" applyNumberFormat="1" applyFont="1" applyFill="1" applyBorder="1" applyAlignment="1">
      <alignment horizontal="left" vertical="center" wrapText="1"/>
    </xf>
    <xf numFmtId="0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1" fillId="33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49" fontId="12" fillId="0" borderId="10" xfId="57" applyNumberFormat="1" applyFont="1" applyFill="1" applyBorder="1" applyAlignment="1">
      <alignment horizontal="center" vertical="center" wrapText="1"/>
    </xf>
    <xf numFmtId="0" fontId="12" fillId="0" borderId="10" xfId="43" applyNumberFormat="1" applyFont="1" applyFill="1" applyBorder="1" applyAlignment="1">
      <alignment horizontal="center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2" fillId="0" borderId="16" xfId="57" applyNumberFormat="1" applyFont="1" applyFill="1" applyBorder="1" applyAlignment="1">
      <alignment horizontal="center" vertical="center" wrapText="1"/>
    </xf>
    <xf numFmtId="0" fontId="12" fillId="0" borderId="17" xfId="57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3" fillId="33" borderId="10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57" applyNumberFormat="1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2" fillId="33" borderId="10" xfId="43" applyNumberFormat="1" applyFont="1" applyFill="1" applyBorder="1" applyAlignment="1">
      <alignment horizontal="center" vertical="center" wrapText="1"/>
    </xf>
    <xf numFmtId="0" fontId="12" fillId="33" borderId="10" xfId="61" applyNumberFormat="1" applyFont="1" applyFill="1" applyBorder="1" applyAlignment="1">
      <alignment horizontal="center" vertical="center" wrapText="1"/>
    </xf>
    <xf numFmtId="0" fontId="3" fillId="33" borderId="15" xfId="44" applyNumberFormat="1" applyFont="1" applyFill="1" applyBorder="1" applyAlignment="1">
      <alignment horizontal="left" vertical="center" wrapText="1"/>
    </xf>
    <xf numFmtId="0" fontId="3" fillId="0" borderId="16" xfId="44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50" fillId="0" borderId="10" xfId="5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 vertical="top" wrapText="1"/>
    </xf>
    <xf numFmtId="0" fontId="10" fillId="0" borderId="16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right" wrapText="1"/>
    </xf>
    <xf numFmtId="0" fontId="6" fillId="0" borderId="0" xfId="48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="86" zoomScaleNormal="86" zoomScaleSheetLayoutView="86" zoomScalePageLayoutView="0" workbookViewId="0" topLeftCell="A1">
      <selection activeCell="A5" sqref="A5:I5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44" t="s">
        <v>71</v>
      </c>
      <c r="F1" s="44"/>
      <c r="G1" s="44"/>
      <c r="H1" s="44"/>
      <c r="I1" s="44"/>
    </row>
    <row r="2" spans="3:9" ht="19.5" customHeight="1">
      <c r="C2" s="43" t="s">
        <v>37</v>
      </c>
      <c r="D2" s="43"/>
      <c r="E2" s="43"/>
      <c r="F2" s="43"/>
      <c r="G2" s="43"/>
      <c r="H2" s="43"/>
      <c r="I2" s="43"/>
    </row>
    <row r="3" spans="3:9" ht="15.75" customHeight="1">
      <c r="C3" s="43" t="s">
        <v>75</v>
      </c>
      <c r="D3" s="43"/>
      <c r="E3" s="43"/>
      <c r="F3" s="43"/>
      <c r="G3" s="43"/>
      <c r="H3" s="43"/>
      <c r="I3" s="43"/>
    </row>
    <row r="4" spans="3:9" ht="39.75" customHeight="1">
      <c r="C4" s="43" t="s">
        <v>57</v>
      </c>
      <c r="D4" s="43"/>
      <c r="E4" s="43"/>
      <c r="F4" s="43"/>
      <c r="G4" s="43"/>
      <c r="H4" s="43"/>
      <c r="I4" s="43"/>
    </row>
    <row r="5" spans="1:9" ht="38.25" customHeight="1">
      <c r="A5" s="47" t="s">
        <v>72</v>
      </c>
      <c r="B5" s="47"/>
      <c r="C5" s="47"/>
      <c r="D5" s="47"/>
      <c r="E5" s="47"/>
      <c r="F5" s="47"/>
      <c r="G5" s="47"/>
      <c r="H5" s="47"/>
      <c r="I5" s="47"/>
    </row>
    <row r="6" spans="1:9" ht="27" customHeight="1">
      <c r="A6" s="21"/>
      <c r="B6" s="21"/>
      <c r="C6" s="21"/>
      <c r="D6" s="21"/>
      <c r="E6" s="21"/>
      <c r="F6" s="21"/>
      <c r="G6" s="46" t="s">
        <v>46</v>
      </c>
      <c r="H6" s="46"/>
      <c r="I6" s="46"/>
    </row>
    <row r="7" spans="1:9" ht="36.75" customHeight="1">
      <c r="A7" s="2" t="s">
        <v>3</v>
      </c>
      <c r="B7" s="2" t="s">
        <v>56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58</v>
      </c>
      <c r="H7" s="2" t="s">
        <v>59</v>
      </c>
      <c r="I7" s="2" t="s">
        <v>60</v>
      </c>
    </row>
    <row r="8" spans="1:9" ht="15.75">
      <c r="A8" s="3" t="s">
        <v>38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2.5" customHeight="1">
      <c r="A9" s="29" t="s">
        <v>55</v>
      </c>
      <c r="B9" s="29">
        <v>925</v>
      </c>
      <c r="C9" s="29"/>
      <c r="D9" s="29"/>
      <c r="E9" s="29"/>
      <c r="F9" s="29"/>
      <c r="G9" s="29">
        <f>G75</f>
        <v>7646629</v>
      </c>
      <c r="H9" s="29">
        <f>H75</f>
        <v>6627759</v>
      </c>
      <c r="I9" s="29">
        <f>I75</f>
        <v>6826049</v>
      </c>
    </row>
    <row r="10" spans="1:9" ht="18.75">
      <c r="A10" s="4" t="s">
        <v>8</v>
      </c>
      <c r="B10" s="30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6">
        <f>G11</f>
        <v>44000</v>
      </c>
      <c r="H10" s="6">
        <f>H11</f>
        <v>50000</v>
      </c>
      <c r="I10" s="6">
        <f>I11</f>
        <v>97310</v>
      </c>
    </row>
    <row r="11" spans="1:9" ht="15.75">
      <c r="A11" s="33" t="s">
        <v>18</v>
      </c>
      <c r="B11" s="3">
        <v>925</v>
      </c>
      <c r="C11" s="18" t="s">
        <v>9</v>
      </c>
      <c r="D11" s="18" t="s">
        <v>19</v>
      </c>
      <c r="E11" s="19" t="s">
        <v>2</v>
      </c>
      <c r="F11" s="19" t="s">
        <v>2</v>
      </c>
      <c r="G11" s="19">
        <f>G12+G20+G17</f>
        <v>44000</v>
      </c>
      <c r="H11" s="19">
        <f>H12+H20+H17</f>
        <v>50000</v>
      </c>
      <c r="I11" s="19">
        <f>I12+I20+I17</f>
        <v>97310</v>
      </c>
    </row>
    <row r="12" spans="1:9" ht="31.5">
      <c r="A12" s="38" t="s">
        <v>39</v>
      </c>
      <c r="B12" s="3">
        <v>925</v>
      </c>
      <c r="C12" s="8" t="s">
        <v>9</v>
      </c>
      <c r="D12" s="8">
        <v>13</v>
      </c>
      <c r="E12" s="8">
        <v>2501380070</v>
      </c>
      <c r="F12" s="8"/>
      <c r="G12" s="8">
        <f>G13+G15</f>
        <v>29000</v>
      </c>
      <c r="H12" s="8">
        <f>H13+H15</f>
        <v>30000</v>
      </c>
      <c r="I12" s="8">
        <f>I13+I15</f>
        <v>50000</v>
      </c>
    </row>
    <row r="13" spans="1:9" ht="31.5">
      <c r="A13" s="7" t="s">
        <v>54</v>
      </c>
      <c r="B13" s="3">
        <v>925</v>
      </c>
      <c r="C13" s="8" t="s">
        <v>9</v>
      </c>
      <c r="D13" s="8" t="s">
        <v>19</v>
      </c>
      <c r="E13" s="8">
        <v>2501380070</v>
      </c>
      <c r="F13" s="8">
        <v>200</v>
      </c>
      <c r="G13" s="8">
        <f>G14</f>
        <v>25000</v>
      </c>
      <c r="H13" s="8">
        <f>H14</f>
        <v>26000</v>
      </c>
      <c r="I13" s="8">
        <f>I14</f>
        <v>46000</v>
      </c>
    </row>
    <row r="14" spans="1:9" ht="31.5">
      <c r="A14" s="7" t="s">
        <v>50</v>
      </c>
      <c r="B14" s="3">
        <v>925</v>
      </c>
      <c r="C14" s="8" t="s">
        <v>9</v>
      </c>
      <c r="D14" s="8" t="s">
        <v>19</v>
      </c>
      <c r="E14" s="8">
        <v>2501380070</v>
      </c>
      <c r="F14" s="8">
        <v>240</v>
      </c>
      <c r="G14" s="8">
        <v>25000</v>
      </c>
      <c r="H14" s="8">
        <v>26000</v>
      </c>
      <c r="I14" s="8">
        <v>46000</v>
      </c>
    </row>
    <row r="15" spans="1:9" ht="15.75">
      <c r="A15" s="22" t="s">
        <v>14</v>
      </c>
      <c r="B15" s="3">
        <v>925</v>
      </c>
      <c r="C15" s="25" t="s">
        <v>9</v>
      </c>
      <c r="D15" s="13" t="s">
        <v>19</v>
      </c>
      <c r="E15" s="8"/>
      <c r="F15" s="8">
        <v>800</v>
      </c>
      <c r="G15" s="8">
        <f>G16</f>
        <v>4000</v>
      </c>
      <c r="H15" s="8">
        <f>H16</f>
        <v>4000</v>
      </c>
      <c r="I15" s="8">
        <f>I16</f>
        <v>4000</v>
      </c>
    </row>
    <row r="16" spans="1:9" ht="15.75">
      <c r="A16" s="22" t="s">
        <v>49</v>
      </c>
      <c r="B16" s="3">
        <v>925</v>
      </c>
      <c r="C16" s="26" t="s">
        <v>9</v>
      </c>
      <c r="D16" s="8" t="s">
        <v>19</v>
      </c>
      <c r="E16" s="8"/>
      <c r="F16" s="8">
        <v>850</v>
      </c>
      <c r="G16" s="8">
        <v>4000</v>
      </c>
      <c r="H16" s="8">
        <v>4000</v>
      </c>
      <c r="I16" s="8">
        <v>4000</v>
      </c>
    </row>
    <row r="17" spans="1:9" ht="31.5">
      <c r="A17" s="39" t="s">
        <v>53</v>
      </c>
      <c r="B17" s="3">
        <v>925</v>
      </c>
      <c r="C17" s="13" t="s">
        <v>9</v>
      </c>
      <c r="D17" s="8">
        <v>13</v>
      </c>
      <c r="E17" s="8">
        <v>2501480900</v>
      </c>
      <c r="F17" s="8"/>
      <c r="G17" s="8">
        <f aca="true" t="shared" si="0" ref="G17:I18">G18</f>
        <v>15000</v>
      </c>
      <c r="H17" s="8">
        <f t="shared" si="0"/>
        <v>20000</v>
      </c>
      <c r="I17" s="8">
        <f t="shared" si="0"/>
        <v>47310</v>
      </c>
    </row>
    <row r="18" spans="1:9" ht="31.5">
      <c r="A18" s="7" t="s">
        <v>54</v>
      </c>
      <c r="B18" s="3">
        <v>925</v>
      </c>
      <c r="C18" s="13" t="s">
        <v>9</v>
      </c>
      <c r="D18" s="8">
        <v>13</v>
      </c>
      <c r="E18" s="8">
        <v>2501480900</v>
      </c>
      <c r="F18" s="8">
        <v>200</v>
      </c>
      <c r="G18" s="8">
        <f t="shared" si="0"/>
        <v>15000</v>
      </c>
      <c r="H18" s="8">
        <f t="shared" si="0"/>
        <v>20000</v>
      </c>
      <c r="I18" s="8">
        <f t="shared" si="0"/>
        <v>47310</v>
      </c>
    </row>
    <row r="19" spans="1:9" ht="31.5">
      <c r="A19" s="7" t="s">
        <v>50</v>
      </c>
      <c r="B19" s="3">
        <v>925</v>
      </c>
      <c r="C19" s="13" t="s">
        <v>9</v>
      </c>
      <c r="D19" s="8">
        <v>13</v>
      </c>
      <c r="E19" s="8">
        <v>2501480900</v>
      </c>
      <c r="F19" s="8">
        <v>240</v>
      </c>
      <c r="G19" s="8">
        <v>15000</v>
      </c>
      <c r="H19" s="8">
        <v>20000</v>
      </c>
      <c r="I19" s="8">
        <v>47310</v>
      </c>
    </row>
    <row r="20" spans="1:9" ht="15.75" hidden="1">
      <c r="A20" s="7" t="s">
        <v>47</v>
      </c>
      <c r="B20" s="3">
        <v>925</v>
      </c>
      <c r="C20" s="8" t="s">
        <v>9</v>
      </c>
      <c r="D20" s="8" t="s">
        <v>19</v>
      </c>
      <c r="E20" s="20"/>
      <c r="F20" s="8"/>
      <c r="G20" s="8">
        <f aca="true" t="shared" si="1" ref="G20:I21">G21</f>
        <v>0</v>
      </c>
      <c r="H20" s="8">
        <f t="shared" si="1"/>
        <v>0</v>
      </c>
      <c r="I20" s="8">
        <f t="shared" si="1"/>
        <v>0</v>
      </c>
    </row>
    <row r="21" spans="1:9" ht="31.5" hidden="1">
      <c r="A21" s="7" t="s">
        <v>54</v>
      </c>
      <c r="B21" s="3">
        <v>925</v>
      </c>
      <c r="C21" s="8" t="s">
        <v>9</v>
      </c>
      <c r="D21" s="8" t="s">
        <v>19</v>
      </c>
      <c r="E21" s="20"/>
      <c r="F21" s="8">
        <v>200</v>
      </c>
      <c r="G21" s="8">
        <f t="shared" si="1"/>
        <v>0</v>
      </c>
      <c r="H21" s="8">
        <f t="shared" si="1"/>
        <v>0</v>
      </c>
      <c r="I21" s="8">
        <f t="shared" si="1"/>
        <v>0</v>
      </c>
    </row>
    <row r="22" spans="1:10" ht="31.5" hidden="1">
      <c r="A22" s="7" t="s">
        <v>50</v>
      </c>
      <c r="B22" s="3">
        <v>925</v>
      </c>
      <c r="C22" s="8" t="s">
        <v>9</v>
      </c>
      <c r="D22" s="8" t="s">
        <v>19</v>
      </c>
      <c r="E22" s="20"/>
      <c r="F22" s="8">
        <v>240</v>
      </c>
      <c r="G22" s="8"/>
      <c r="H22" s="8"/>
      <c r="I22" s="8"/>
      <c r="J22">
        <v>0</v>
      </c>
    </row>
    <row r="23" spans="1:9" ht="15.75">
      <c r="A23" s="9" t="s">
        <v>22</v>
      </c>
      <c r="B23" s="30">
        <v>925</v>
      </c>
      <c r="C23" s="10" t="s">
        <v>10</v>
      </c>
      <c r="D23" s="11" t="s">
        <v>2</v>
      </c>
      <c r="E23" s="11" t="s">
        <v>2</v>
      </c>
      <c r="F23" s="11" t="s">
        <v>2</v>
      </c>
      <c r="G23" s="11">
        <f aca="true" t="shared" si="2" ref="G23:I26">G24</f>
        <v>159997</v>
      </c>
      <c r="H23" s="11">
        <f t="shared" si="2"/>
        <v>161696</v>
      </c>
      <c r="I23" s="11">
        <f t="shared" si="2"/>
        <v>167508</v>
      </c>
    </row>
    <row r="24" spans="1:9" ht="15.75">
      <c r="A24" s="33" t="s">
        <v>23</v>
      </c>
      <c r="B24" s="3">
        <v>925</v>
      </c>
      <c r="C24" s="18" t="s">
        <v>10</v>
      </c>
      <c r="D24" s="18" t="s">
        <v>11</v>
      </c>
      <c r="E24" s="19" t="s">
        <v>2</v>
      </c>
      <c r="F24" s="19" t="s">
        <v>2</v>
      </c>
      <c r="G24" s="19">
        <f t="shared" si="2"/>
        <v>159997</v>
      </c>
      <c r="H24" s="19">
        <f t="shared" si="2"/>
        <v>161696</v>
      </c>
      <c r="I24" s="19">
        <f t="shared" si="2"/>
        <v>167508</v>
      </c>
    </row>
    <row r="25" spans="1:9" ht="31.5">
      <c r="A25" s="24" t="s">
        <v>52</v>
      </c>
      <c r="B25" s="3">
        <v>925</v>
      </c>
      <c r="C25" s="8" t="s">
        <v>10</v>
      </c>
      <c r="D25" s="8" t="s">
        <v>11</v>
      </c>
      <c r="E25" s="8">
        <v>2501151180</v>
      </c>
      <c r="F25" s="12" t="s">
        <v>2</v>
      </c>
      <c r="G25" s="12">
        <f t="shared" si="2"/>
        <v>159997</v>
      </c>
      <c r="H25" s="12">
        <f t="shared" si="2"/>
        <v>161696</v>
      </c>
      <c r="I25" s="12">
        <f t="shared" si="2"/>
        <v>167508</v>
      </c>
    </row>
    <row r="26" spans="1:9" ht="15.75">
      <c r="A26" s="27" t="s">
        <v>40</v>
      </c>
      <c r="B26" s="3">
        <v>925</v>
      </c>
      <c r="C26" s="13" t="s">
        <v>10</v>
      </c>
      <c r="D26" s="8" t="s">
        <v>11</v>
      </c>
      <c r="E26" s="8">
        <v>2501151180</v>
      </c>
      <c r="F26" s="8">
        <v>500</v>
      </c>
      <c r="G26" s="8">
        <f t="shared" si="2"/>
        <v>159997</v>
      </c>
      <c r="H26" s="8">
        <f t="shared" si="2"/>
        <v>161696</v>
      </c>
      <c r="I26" s="8">
        <f t="shared" si="2"/>
        <v>167508</v>
      </c>
    </row>
    <row r="27" spans="1:9" ht="15.75">
      <c r="A27" s="27" t="s">
        <v>41</v>
      </c>
      <c r="B27" s="3">
        <v>925</v>
      </c>
      <c r="C27" s="13" t="s">
        <v>10</v>
      </c>
      <c r="D27" s="8" t="s">
        <v>11</v>
      </c>
      <c r="E27" s="8">
        <v>2501151180</v>
      </c>
      <c r="F27" s="8">
        <v>540</v>
      </c>
      <c r="G27" s="8">
        <v>159997</v>
      </c>
      <c r="H27" s="8">
        <v>161696</v>
      </c>
      <c r="I27" s="8">
        <v>167508</v>
      </c>
    </row>
    <row r="28" spans="1:9" ht="31.5">
      <c r="A28" s="14" t="s">
        <v>42</v>
      </c>
      <c r="B28" s="30">
        <v>925</v>
      </c>
      <c r="C28" s="15" t="s">
        <v>11</v>
      </c>
      <c r="D28" s="15" t="s">
        <v>43</v>
      </c>
      <c r="E28" s="16"/>
      <c r="F28" s="16"/>
      <c r="G28" s="16">
        <f aca="true" t="shared" si="3" ref="G28:I31">G29</f>
        <v>15000</v>
      </c>
      <c r="H28" s="16">
        <f t="shared" si="3"/>
        <v>30000</v>
      </c>
      <c r="I28" s="16">
        <f t="shared" si="3"/>
        <v>50000</v>
      </c>
    </row>
    <row r="29" spans="1:9" ht="47.25">
      <c r="A29" s="7" t="s">
        <v>44</v>
      </c>
      <c r="B29" s="3">
        <v>925</v>
      </c>
      <c r="C29" s="17" t="s">
        <v>11</v>
      </c>
      <c r="D29" s="17" t="s">
        <v>24</v>
      </c>
      <c r="E29" s="8"/>
      <c r="F29" s="8"/>
      <c r="G29" s="8">
        <f t="shared" si="3"/>
        <v>15000</v>
      </c>
      <c r="H29" s="8">
        <f t="shared" si="3"/>
        <v>30000</v>
      </c>
      <c r="I29" s="8">
        <f t="shared" si="3"/>
        <v>50000</v>
      </c>
    </row>
    <row r="30" spans="1:9" ht="15.75">
      <c r="A30" s="7" t="s">
        <v>45</v>
      </c>
      <c r="B30" s="3">
        <v>925</v>
      </c>
      <c r="C30" s="17" t="s">
        <v>11</v>
      </c>
      <c r="D30" s="17" t="s">
        <v>24</v>
      </c>
      <c r="E30" s="8">
        <v>2501681140</v>
      </c>
      <c r="F30" s="8"/>
      <c r="G30" s="8">
        <f t="shared" si="3"/>
        <v>15000</v>
      </c>
      <c r="H30" s="8">
        <f t="shared" si="3"/>
        <v>30000</v>
      </c>
      <c r="I30" s="8">
        <f t="shared" si="3"/>
        <v>50000</v>
      </c>
    </row>
    <row r="31" spans="1:9" ht="31.5">
      <c r="A31" s="7" t="s">
        <v>54</v>
      </c>
      <c r="B31" s="3">
        <v>925</v>
      </c>
      <c r="C31" s="17" t="s">
        <v>11</v>
      </c>
      <c r="D31" s="17" t="s">
        <v>24</v>
      </c>
      <c r="E31" s="8">
        <v>2501681140</v>
      </c>
      <c r="F31" s="8">
        <v>200</v>
      </c>
      <c r="G31" s="8">
        <f t="shared" si="3"/>
        <v>15000</v>
      </c>
      <c r="H31" s="8">
        <f t="shared" si="3"/>
        <v>30000</v>
      </c>
      <c r="I31" s="8">
        <f t="shared" si="3"/>
        <v>50000</v>
      </c>
    </row>
    <row r="32" spans="1:9" ht="31.5">
      <c r="A32" s="7" t="s">
        <v>50</v>
      </c>
      <c r="B32" s="3">
        <v>925</v>
      </c>
      <c r="C32" s="17" t="s">
        <v>11</v>
      </c>
      <c r="D32" s="17" t="s">
        <v>24</v>
      </c>
      <c r="E32" s="8">
        <v>2501681140</v>
      </c>
      <c r="F32" s="8">
        <v>240</v>
      </c>
      <c r="G32" s="8">
        <v>15000</v>
      </c>
      <c r="H32" s="8">
        <v>30000</v>
      </c>
      <c r="I32" s="8">
        <v>50000</v>
      </c>
    </row>
    <row r="33" spans="1:9" ht="15.75">
      <c r="A33" s="14" t="s">
        <v>68</v>
      </c>
      <c r="B33" s="31">
        <v>925</v>
      </c>
      <c r="C33" s="31" t="s">
        <v>67</v>
      </c>
      <c r="D33" s="31"/>
      <c r="E33" s="31"/>
      <c r="F33" s="31"/>
      <c r="G33" s="31">
        <f>G34</f>
        <v>2542592</v>
      </c>
      <c r="H33" s="31">
        <f aca="true" t="shared" si="4" ref="H33:I36">H34</f>
        <v>2446333</v>
      </c>
      <c r="I33" s="31">
        <f t="shared" si="4"/>
        <v>2575891</v>
      </c>
    </row>
    <row r="34" spans="1:9" ht="15.75">
      <c r="A34" s="7" t="s">
        <v>69</v>
      </c>
      <c r="B34" s="3">
        <v>925</v>
      </c>
      <c r="C34" s="17" t="s">
        <v>67</v>
      </c>
      <c r="D34" s="17" t="s">
        <v>24</v>
      </c>
      <c r="E34" s="8"/>
      <c r="F34" s="8"/>
      <c r="G34" s="8">
        <f>G35</f>
        <v>2542592</v>
      </c>
      <c r="H34" s="8">
        <f t="shared" si="4"/>
        <v>2446333</v>
      </c>
      <c r="I34" s="8">
        <f t="shared" si="4"/>
        <v>2575891</v>
      </c>
    </row>
    <row r="35" spans="1:9" ht="31.5">
      <c r="A35" s="7" t="s">
        <v>70</v>
      </c>
      <c r="B35" s="3">
        <v>925</v>
      </c>
      <c r="C35" s="17" t="s">
        <v>67</v>
      </c>
      <c r="D35" s="17" t="s">
        <v>24</v>
      </c>
      <c r="E35" s="8">
        <v>2501881600</v>
      </c>
      <c r="F35" s="8"/>
      <c r="G35" s="8">
        <f>G36</f>
        <v>2542592</v>
      </c>
      <c r="H35" s="8">
        <f t="shared" si="4"/>
        <v>2446333</v>
      </c>
      <c r="I35" s="8">
        <f t="shared" si="4"/>
        <v>2575891</v>
      </c>
    </row>
    <row r="36" spans="1:9" ht="31.5">
      <c r="A36" s="7" t="s">
        <v>54</v>
      </c>
      <c r="B36" s="3">
        <v>925</v>
      </c>
      <c r="C36" s="17" t="s">
        <v>67</v>
      </c>
      <c r="D36" s="17" t="s">
        <v>24</v>
      </c>
      <c r="E36" s="8">
        <v>2501881600</v>
      </c>
      <c r="F36" s="8">
        <v>200</v>
      </c>
      <c r="G36" s="8">
        <f>G37</f>
        <v>2542592</v>
      </c>
      <c r="H36" s="8">
        <f t="shared" si="4"/>
        <v>2446333</v>
      </c>
      <c r="I36" s="8">
        <f t="shared" si="4"/>
        <v>2575891</v>
      </c>
    </row>
    <row r="37" spans="1:9" ht="31.5">
      <c r="A37" s="7" t="s">
        <v>50</v>
      </c>
      <c r="B37" s="3">
        <v>925</v>
      </c>
      <c r="C37" s="17" t="s">
        <v>67</v>
      </c>
      <c r="D37" s="17" t="s">
        <v>24</v>
      </c>
      <c r="E37" s="8">
        <v>2501881600</v>
      </c>
      <c r="F37" s="8">
        <v>240</v>
      </c>
      <c r="G37" s="8">
        <v>2542592</v>
      </c>
      <c r="H37" s="8">
        <v>2446333</v>
      </c>
      <c r="I37" s="8">
        <v>2575891</v>
      </c>
    </row>
    <row r="38" spans="1:9" ht="15.75">
      <c r="A38" s="9" t="s">
        <v>28</v>
      </c>
      <c r="B38" s="30">
        <v>925</v>
      </c>
      <c r="C38" s="10" t="s">
        <v>15</v>
      </c>
      <c r="D38" s="11" t="s">
        <v>2</v>
      </c>
      <c r="E38" s="11" t="s">
        <v>2</v>
      </c>
      <c r="F38" s="11" t="s">
        <v>2</v>
      </c>
      <c r="G38" s="11">
        <f>G39</f>
        <v>983380</v>
      </c>
      <c r="H38" s="11">
        <f>H39</f>
        <v>1049680</v>
      </c>
      <c r="I38" s="11">
        <f>I39</f>
        <v>1045290</v>
      </c>
    </row>
    <row r="39" spans="1:9" ht="15.75">
      <c r="A39" s="38" t="s">
        <v>26</v>
      </c>
      <c r="B39" s="29">
        <v>925</v>
      </c>
      <c r="C39" s="40" t="s">
        <v>15</v>
      </c>
      <c r="D39" s="41" t="s">
        <v>11</v>
      </c>
      <c r="E39" s="40"/>
      <c r="F39" s="40"/>
      <c r="G39" s="40">
        <f>G40+G43+G46+G49+G52</f>
        <v>983380</v>
      </c>
      <c r="H39" s="40">
        <f>H40+H43+H46+H49+H52</f>
        <v>1049680</v>
      </c>
      <c r="I39" s="40">
        <f>I40+I43+I46+I49+I52</f>
        <v>1045290</v>
      </c>
    </row>
    <row r="40" spans="1:9" ht="15.75">
      <c r="A40" s="38" t="s">
        <v>61</v>
      </c>
      <c r="B40" s="29">
        <v>925</v>
      </c>
      <c r="C40" s="40" t="s">
        <v>15</v>
      </c>
      <c r="D40" s="41" t="s">
        <v>11</v>
      </c>
      <c r="E40" s="40">
        <v>2501981690</v>
      </c>
      <c r="F40" s="40"/>
      <c r="G40" s="40">
        <f aca="true" t="shared" si="5" ref="G40:I41">G41</f>
        <v>701000</v>
      </c>
      <c r="H40" s="40">
        <f t="shared" si="5"/>
        <v>688000</v>
      </c>
      <c r="I40" s="40">
        <f t="shared" si="5"/>
        <v>712290</v>
      </c>
    </row>
    <row r="41" spans="1:9" ht="31.5">
      <c r="A41" s="7" t="s">
        <v>54</v>
      </c>
      <c r="B41" s="3">
        <v>925</v>
      </c>
      <c r="C41" s="8" t="s">
        <v>15</v>
      </c>
      <c r="D41" s="17" t="s">
        <v>11</v>
      </c>
      <c r="E41" s="8">
        <v>2501981690</v>
      </c>
      <c r="F41" s="8">
        <v>200</v>
      </c>
      <c r="G41" s="8">
        <f t="shared" si="5"/>
        <v>701000</v>
      </c>
      <c r="H41" s="8">
        <f t="shared" si="5"/>
        <v>688000</v>
      </c>
      <c r="I41" s="8">
        <f t="shared" si="5"/>
        <v>712290</v>
      </c>
    </row>
    <row r="42" spans="1:9" ht="31.5">
      <c r="A42" s="7" t="s">
        <v>50</v>
      </c>
      <c r="B42" s="3">
        <v>925</v>
      </c>
      <c r="C42" s="8" t="s">
        <v>15</v>
      </c>
      <c r="D42" s="17" t="s">
        <v>11</v>
      </c>
      <c r="E42" s="8">
        <v>2501981690</v>
      </c>
      <c r="F42" s="8">
        <v>240</v>
      </c>
      <c r="G42" s="8">
        <f>941000-240000</f>
        <v>701000</v>
      </c>
      <c r="H42" s="8">
        <v>688000</v>
      </c>
      <c r="I42" s="8">
        <v>712290</v>
      </c>
    </row>
    <row r="43" spans="1:9" ht="15.75">
      <c r="A43" s="38" t="s">
        <v>34</v>
      </c>
      <c r="B43" s="29">
        <v>925</v>
      </c>
      <c r="C43" s="40" t="s">
        <v>15</v>
      </c>
      <c r="D43" s="41" t="s">
        <v>11</v>
      </c>
      <c r="E43" s="40">
        <v>2502081700</v>
      </c>
      <c r="F43" s="40"/>
      <c r="G43" s="40">
        <f aca="true" t="shared" si="6" ref="G43:I44">G44</f>
        <v>17380</v>
      </c>
      <c r="H43" s="40">
        <f t="shared" si="6"/>
        <v>60000</v>
      </c>
      <c r="I43" s="40">
        <f t="shared" si="6"/>
        <v>60000</v>
      </c>
    </row>
    <row r="44" spans="1:9" ht="31.5">
      <c r="A44" s="7" t="s">
        <v>54</v>
      </c>
      <c r="B44" s="3">
        <v>925</v>
      </c>
      <c r="C44" s="8" t="s">
        <v>15</v>
      </c>
      <c r="D44" s="17" t="s">
        <v>11</v>
      </c>
      <c r="E44" s="8">
        <v>2502081700</v>
      </c>
      <c r="F44" s="8">
        <v>200</v>
      </c>
      <c r="G44" s="8">
        <f t="shared" si="6"/>
        <v>17380</v>
      </c>
      <c r="H44" s="8">
        <f t="shared" si="6"/>
        <v>60000</v>
      </c>
      <c r="I44" s="8">
        <f t="shared" si="6"/>
        <v>60000</v>
      </c>
    </row>
    <row r="45" spans="1:9" ht="31.5">
      <c r="A45" s="7" t="s">
        <v>50</v>
      </c>
      <c r="B45" s="3">
        <v>925</v>
      </c>
      <c r="C45" s="8" t="s">
        <v>15</v>
      </c>
      <c r="D45" s="17" t="s">
        <v>11</v>
      </c>
      <c r="E45" s="8">
        <v>2502081700</v>
      </c>
      <c r="F45" s="8">
        <v>240</v>
      </c>
      <c r="G45" s="8">
        <v>17380</v>
      </c>
      <c r="H45" s="8">
        <v>60000</v>
      </c>
      <c r="I45" s="8">
        <v>60000</v>
      </c>
    </row>
    <row r="46" spans="1:9" ht="31.5">
      <c r="A46" s="38" t="s">
        <v>35</v>
      </c>
      <c r="B46" s="29">
        <v>925</v>
      </c>
      <c r="C46" s="40" t="s">
        <v>15</v>
      </c>
      <c r="D46" s="41" t="s">
        <v>11</v>
      </c>
      <c r="E46" s="40">
        <v>2502181710</v>
      </c>
      <c r="F46" s="40"/>
      <c r="G46" s="40">
        <f aca="true" t="shared" si="7" ref="G46:I47">G47</f>
        <v>15000</v>
      </c>
      <c r="H46" s="40">
        <f t="shared" si="7"/>
        <v>46680</v>
      </c>
      <c r="I46" s="40">
        <f t="shared" si="7"/>
        <v>18000</v>
      </c>
    </row>
    <row r="47" spans="1:9" ht="31.5">
      <c r="A47" s="7" t="s">
        <v>54</v>
      </c>
      <c r="B47" s="3">
        <v>925</v>
      </c>
      <c r="C47" s="8" t="s">
        <v>15</v>
      </c>
      <c r="D47" s="17" t="s">
        <v>11</v>
      </c>
      <c r="E47" s="8">
        <v>2502181710</v>
      </c>
      <c r="F47" s="8">
        <v>200</v>
      </c>
      <c r="G47" s="8">
        <f t="shared" si="7"/>
        <v>15000</v>
      </c>
      <c r="H47" s="8">
        <f t="shared" si="7"/>
        <v>46680</v>
      </c>
      <c r="I47" s="8">
        <f t="shared" si="7"/>
        <v>18000</v>
      </c>
    </row>
    <row r="48" spans="1:9" ht="31.5">
      <c r="A48" s="7" t="s">
        <v>50</v>
      </c>
      <c r="B48" s="3">
        <v>925</v>
      </c>
      <c r="C48" s="8" t="s">
        <v>15</v>
      </c>
      <c r="D48" s="17" t="s">
        <v>11</v>
      </c>
      <c r="E48" s="8">
        <v>2502181710</v>
      </c>
      <c r="F48" s="8">
        <v>240</v>
      </c>
      <c r="G48" s="8">
        <v>15000</v>
      </c>
      <c r="H48" s="8">
        <v>46680</v>
      </c>
      <c r="I48" s="8">
        <v>18000</v>
      </c>
    </row>
    <row r="49" spans="1:9" ht="15.75">
      <c r="A49" s="38" t="s">
        <v>62</v>
      </c>
      <c r="B49" s="29">
        <v>925</v>
      </c>
      <c r="C49" s="40" t="s">
        <v>15</v>
      </c>
      <c r="D49" s="41" t="s">
        <v>11</v>
      </c>
      <c r="E49" s="40">
        <v>2502281730</v>
      </c>
      <c r="F49" s="40"/>
      <c r="G49" s="40">
        <f aca="true" t="shared" si="8" ref="G49:I50">G50</f>
        <v>10000</v>
      </c>
      <c r="H49" s="40">
        <f t="shared" si="8"/>
        <v>255000</v>
      </c>
      <c r="I49" s="40">
        <f t="shared" si="8"/>
        <v>255000</v>
      </c>
    </row>
    <row r="50" spans="1:9" ht="31.5">
      <c r="A50" s="7" t="s">
        <v>54</v>
      </c>
      <c r="B50" s="3">
        <v>925</v>
      </c>
      <c r="C50" s="8" t="s">
        <v>15</v>
      </c>
      <c r="D50" s="17" t="s">
        <v>11</v>
      </c>
      <c r="E50" s="8">
        <v>2502281730</v>
      </c>
      <c r="F50" s="8">
        <v>200</v>
      </c>
      <c r="G50" s="8">
        <f t="shared" si="8"/>
        <v>10000</v>
      </c>
      <c r="H50" s="8">
        <f t="shared" si="8"/>
        <v>255000</v>
      </c>
      <c r="I50" s="8">
        <f t="shared" si="8"/>
        <v>255000</v>
      </c>
    </row>
    <row r="51" spans="1:9" ht="31.5">
      <c r="A51" s="7" t="s">
        <v>50</v>
      </c>
      <c r="B51" s="3">
        <v>925</v>
      </c>
      <c r="C51" s="8" t="s">
        <v>15</v>
      </c>
      <c r="D51" s="17" t="s">
        <v>11</v>
      </c>
      <c r="E51" s="8">
        <v>2502281730</v>
      </c>
      <c r="F51" s="8">
        <v>240</v>
      </c>
      <c r="G51" s="8">
        <v>10000</v>
      </c>
      <c r="H51" s="8">
        <v>255000</v>
      </c>
      <c r="I51" s="8">
        <v>255000</v>
      </c>
    </row>
    <row r="52" spans="1:9" ht="63">
      <c r="A52" s="38" t="s">
        <v>74</v>
      </c>
      <c r="B52" s="29">
        <v>925</v>
      </c>
      <c r="C52" s="40" t="s">
        <v>15</v>
      </c>
      <c r="D52" s="41" t="s">
        <v>11</v>
      </c>
      <c r="E52" s="42" t="s">
        <v>73</v>
      </c>
      <c r="F52" s="40"/>
      <c r="G52" s="40">
        <f>G53</f>
        <v>240000</v>
      </c>
      <c r="H52" s="40"/>
      <c r="I52" s="8"/>
    </row>
    <row r="53" spans="1:9" ht="31.5">
      <c r="A53" s="7" t="s">
        <v>54</v>
      </c>
      <c r="B53" s="3">
        <v>925</v>
      </c>
      <c r="C53" s="8" t="s">
        <v>15</v>
      </c>
      <c r="D53" s="17" t="s">
        <v>11</v>
      </c>
      <c r="E53" s="8" t="s">
        <v>73</v>
      </c>
      <c r="F53" s="8">
        <v>200</v>
      </c>
      <c r="G53" s="8">
        <f>G54</f>
        <v>240000</v>
      </c>
      <c r="H53" s="8"/>
      <c r="I53" s="8"/>
    </row>
    <row r="54" spans="1:9" ht="31.5">
      <c r="A54" s="7" t="s">
        <v>50</v>
      </c>
      <c r="B54" s="3">
        <v>925</v>
      </c>
      <c r="C54" s="8" t="s">
        <v>15</v>
      </c>
      <c r="D54" s="17" t="s">
        <v>11</v>
      </c>
      <c r="E54" s="8" t="s">
        <v>73</v>
      </c>
      <c r="F54" s="8">
        <v>240</v>
      </c>
      <c r="G54" s="8">
        <v>240000</v>
      </c>
      <c r="H54" s="8"/>
      <c r="I54" s="8"/>
    </row>
    <row r="55" spans="1:9" ht="15.75">
      <c r="A55" s="9" t="s">
        <v>29</v>
      </c>
      <c r="B55" s="30">
        <v>925</v>
      </c>
      <c r="C55" s="10" t="s">
        <v>16</v>
      </c>
      <c r="D55" s="11" t="s">
        <v>2</v>
      </c>
      <c r="E55" s="11" t="s">
        <v>2</v>
      </c>
      <c r="F55" s="11" t="s">
        <v>2</v>
      </c>
      <c r="G55" s="11">
        <f aca="true" t="shared" si="9" ref="G55:I58">G56</f>
        <v>5000</v>
      </c>
      <c r="H55" s="11">
        <f t="shared" si="9"/>
        <v>10050</v>
      </c>
      <c r="I55" s="11">
        <f t="shared" si="9"/>
        <v>10050</v>
      </c>
    </row>
    <row r="56" spans="1:9" ht="15.75">
      <c r="A56" s="33" t="s">
        <v>63</v>
      </c>
      <c r="B56" s="3">
        <v>925</v>
      </c>
      <c r="C56" s="18" t="s">
        <v>16</v>
      </c>
      <c r="D56" s="18" t="s">
        <v>16</v>
      </c>
      <c r="E56" s="19" t="s">
        <v>2</v>
      </c>
      <c r="F56" s="19" t="s">
        <v>2</v>
      </c>
      <c r="G56" s="19">
        <f t="shared" si="9"/>
        <v>5000</v>
      </c>
      <c r="H56" s="19">
        <f t="shared" si="9"/>
        <v>10050</v>
      </c>
      <c r="I56" s="19">
        <f t="shared" si="9"/>
        <v>10050</v>
      </c>
    </row>
    <row r="57" spans="1:9" ht="15.75">
      <c r="A57" s="7" t="s">
        <v>64</v>
      </c>
      <c r="B57" s="3">
        <v>925</v>
      </c>
      <c r="C57" s="8" t="s">
        <v>16</v>
      </c>
      <c r="D57" s="8" t="s">
        <v>16</v>
      </c>
      <c r="E57" s="8">
        <v>2502482360</v>
      </c>
      <c r="F57" s="12" t="s">
        <v>2</v>
      </c>
      <c r="G57" s="12">
        <f t="shared" si="9"/>
        <v>5000</v>
      </c>
      <c r="H57" s="12">
        <f t="shared" si="9"/>
        <v>10050</v>
      </c>
      <c r="I57" s="12">
        <f t="shared" si="9"/>
        <v>10050</v>
      </c>
    </row>
    <row r="58" spans="1:9" ht="31.5">
      <c r="A58" s="7" t="s">
        <v>54</v>
      </c>
      <c r="B58" s="3">
        <v>925</v>
      </c>
      <c r="C58" s="8" t="s">
        <v>16</v>
      </c>
      <c r="D58" s="8" t="s">
        <v>16</v>
      </c>
      <c r="E58" s="8">
        <v>2502482360</v>
      </c>
      <c r="F58" s="8" t="s">
        <v>12</v>
      </c>
      <c r="G58" s="8">
        <f t="shared" si="9"/>
        <v>5000</v>
      </c>
      <c r="H58" s="8">
        <f t="shared" si="9"/>
        <v>10050</v>
      </c>
      <c r="I58" s="8">
        <f t="shared" si="9"/>
        <v>10050</v>
      </c>
    </row>
    <row r="59" spans="1:9" ht="31.5">
      <c r="A59" s="7" t="s">
        <v>50</v>
      </c>
      <c r="B59" s="3">
        <v>925</v>
      </c>
      <c r="C59" s="8" t="s">
        <v>16</v>
      </c>
      <c r="D59" s="8" t="s">
        <v>16</v>
      </c>
      <c r="E59" s="8">
        <v>2502482360</v>
      </c>
      <c r="F59" s="8" t="s">
        <v>13</v>
      </c>
      <c r="G59" s="8">
        <v>5000</v>
      </c>
      <c r="H59" s="8">
        <v>10050</v>
      </c>
      <c r="I59" s="8">
        <v>10050</v>
      </c>
    </row>
    <row r="60" spans="1:9" ht="15.75">
      <c r="A60" s="9" t="s">
        <v>30</v>
      </c>
      <c r="B60" s="30">
        <v>925</v>
      </c>
      <c r="C60" s="10" t="s">
        <v>27</v>
      </c>
      <c r="D60" s="11" t="s">
        <v>2</v>
      </c>
      <c r="E60" s="11" t="s">
        <v>2</v>
      </c>
      <c r="F60" s="11" t="s">
        <v>2</v>
      </c>
      <c r="G60" s="11">
        <f aca="true" t="shared" si="10" ref="G60:I63">G61</f>
        <v>3891660</v>
      </c>
      <c r="H60" s="11">
        <f t="shared" si="10"/>
        <v>2870000</v>
      </c>
      <c r="I60" s="11">
        <f t="shared" si="10"/>
        <v>2870000</v>
      </c>
    </row>
    <row r="61" spans="1:9" ht="15.75">
      <c r="A61" s="33" t="s">
        <v>31</v>
      </c>
      <c r="B61" s="3">
        <v>925</v>
      </c>
      <c r="C61" s="18" t="s">
        <v>27</v>
      </c>
      <c r="D61" s="18" t="s">
        <v>9</v>
      </c>
      <c r="E61" s="19" t="s">
        <v>2</v>
      </c>
      <c r="F61" s="19" t="s">
        <v>2</v>
      </c>
      <c r="G61" s="19">
        <f t="shared" si="10"/>
        <v>3891660</v>
      </c>
      <c r="H61" s="19">
        <f t="shared" si="10"/>
        <v>2870000</v>
      </c>
      <c r="I61" s="19">
        <f t="shared" si="10"/>
        <v>2870000</v>
      </c>
    </row>
    <row r="62" spans="1:9" ht="78.75">
      <c r="A62" s="7" t="s">
        <v>65</v>
      </c>
      <c r="B62" s="3">
        <v>925</v>
      </c>
      <c r="C62" s="18" t="s">
        <v>27</v>
      </c>
      <c r="D62" s="18" t="s">
        <v>9</v>
      </c>
      <c r="E62" s="19">
        <v>2502584260</v>
      </c>
      <c r="F62" s="19"/>
      <c r="G62" s="19">
        <f t="shared" si="10"/>
        <v>3891660</v>
      </c>
      <c r="H62" s="19">
        <f t="shared" si="10"/>
        <v>2870000</v>
      </c>
      <c r="I62" s="19">
        <f t="shared" si="10"/>
        <v>2870000</v>
      </c>
    </row>
    <row r="63" spans="1:9" ht="15.75">
      <c r="A63" s="27" t="s">
        <v>40</v>
      </c>
      <c r="B63" s="3">
        <v>925</v>
      </c>
      <c r="C63" s="13" t="s">
        <v>27</v>
      </c>
      <c r="D63" s="8" t="s">
        <v>9</v>
      </c>
      <c r="E63" s="19">
        <v>2502584260</v>
      </c>
      <c r="F63" s="8">
        <v>500</v>
      </c>
      <c r="G63" s="8">
        <f t="shared" si="10"/>
        <v>3891660</v>
      </c>
      <c r="H63" s="8">
        <f t="shared" si="10"/>
        <v>2870000</v>
      </c>
      <c r="I63" s="8">
        <f t="shared" si="10"/>
        <v>2870000</v>
      </c>
    </row>
    <row r="64" spans="1:9" ht="15.75">
      <c r="A64" s="27" t="s">
        <v>41</v>
      </c>
      <c r="B64" s="3">
        <v>925</v>
      </c>
      <c r="C64" s="13" t="s">
        <v>27</v>
      </c>
      <c r="D64" s="8" t="s">
        <v>9</v>
      </c>
      <c r="E64" s="19">
        <v>2502584260</v>
      </c>
      <c r="F64" s="8">
        <v>540</v>
      </c>
      <c r="G64" s="8">
        <v>3891660</v>
      </c>
      <c r="H64" s="8">
        <v>2870000</v>
      </c>
      <c r="I64" s="8">
        <v>2870000</v>
      </c>
    </row>
    <row r="65" spans="1:9" ht="15.75" hidden="1">
      <c r="A65" s="36" t="s">
        <v>32</v>
      </c>
      <c r="B65" s="32">
        <v>925</v>
      </c>
      <c r="C65" s="34" t="s">
        <v>25</v>
      </c>
      <c r="D65" s="35" t="s">
        <v>2</v>
      </c>
      <c r="E65" s="35" t="s">
        <v>2</v>
      </c>
      <c r="F65" s="35" t="s">
        <v>2</v>
      </c>
      <c r="G65" s="35">
        <f aca="true" t="shared" si="11" ref="G65:I68">G66</f>
        <v>0</v>
      </c>
      <c r="H65" s="35">
        <f t="shared" si="11"/>
        <v>0</v>
      </c>
      <c r="I65" s="35">
        <f t="shared" si="11"/>
        <v>0</v>
      </c>
    </row>
    <row r="66" spans="1:9" ht="15.75" hidden="1">
      <c r="A66" s="37" t="s">
        <v>33</v>
      </c>
      <c r="B66" s="3">
        <v>925</v>
      </c>
      <c r="C66" s="18" t="s">
        <v>25</v>
      </c>
      <c r="D66" s="18" t="s">
        <v>9</v>
      </c>
      <c r="E66" s="19" t="s">
        <v>2</v>
      </c>
      <c r="F66" s="19" t="s">
        <v>2</v>
      </c>
      <c r="G66" s="19">
        <f t="shared" si="11"/>
        <v>0</v>
      </c>
      <c r="H66" s="19">
        <f t="shared" si="11"/>
        <v>0</v>
      </c>
      <c r="I66" s="19">
        <f t="shared" si="11"/>
        <v>0</v>
      </c>
    </row>
    <row r="67" spans="1:9" ht="31.5" hidden="1">
      <c r="A67" s="27" t="s">
        <v>66</v>
      </c>
      <c r="B67" s="3">
        <v>925</v>
      </c>
      <c r="C67" s="8" t="s">
        <v>25</v>
      </c>
      <c r="D67" s="8" t="s">
        <v>9</v>
      </c>
      <c r="E67" s="8"/>
      <c r="F67" s="12" t="s">
        <v>2</v>
      </c>
      <c r="G67" s="12">
        <f t="shared" si="11"/>
        <v>0</v>
      </c>
      <c r="H67" s="12">
        <f t="shared" si="11"/>
        <v>0</v>
      </c>
      <c r="I67" s="12">
        <f t="shared" si="11"/>
        <v>0</v>
      </c>
    </row>
    <row r="68" spans="1:9" ht="15.75" hidden="1">
      <c r="A68" s="23" t="s">
        <v>20</v>
      </c>
      <c r="B68" s="3">
        <v>925</v>
      </c>
      <c r="C68" s="8" t="s">
        <v>25</v>
      </c>
      <c r="D68" s="8" t="s">
        <v>9</v>
      </c>
      <c r="E68" s="8"/>
      <c r="F68" s="8" t="s">
        <v>21</v>
      </c>
      <c r="G68" s="8">
        <f t="shared" si="11"/>
        <v>0</v>
      </c>
      <c r="H68" s="8">
        <f t="shared" si="11"/>
        <v>0</v>
      </c>
      <c r="I68" s="8">
        <f t="shared" si="11"/>
        <v>0</v>
      </c>
    </row>
    <row r="69" spans="1:10" ht="31.5" hidden="1">
      <c r="A69" s="7" t="s">
        <v>51</v>
      </c>
      <c r="B69" s="3">
        <v>925</v>
      </c>
      <c r="C69" s="8" t="s">
        <v>25</v>
      </c>
      <c r="D69" s="8" t="s">
        <v>9</v>
      </c>
      <c r="E69" s="8"/>
      <c r="F69" s="8">
        <v>320</v>
      </c>
      <c r="G69" s="8"/>
      <c r="H69" s="8"/>
      <c r="I69" s="8"/>
      <c r="J69">
        <v>0</v>
      </c>
    </row>
    <row r="70" spans="1:9" ht="15.75">
      <c r="A70" s="9" t="s">
        <v>0</v>
      </c>
      <c r="B70" s="30">
        <v>925</v>
      </c>
      <c r="C70" s="10" t="s">
        <v>17</v>
      </c>
      <c r="D70" s="11" t="s">
        <v>2</v>
      </c>
      <c r="E70" s="11" t="s">
        <v>2</v>
      </c>
      <c r="F70" s="11" t="s">
        <v>2</v>
      </c>
      <c r="G70" s="11">
        <f aca="true" t="shared" si="12" ref="G70:I73">G71</f>
        <v>5000</v>
      </c>
      <c r="H70" s="11">
        <f t="shared" si="12"/>
        <v>10000</v>
      </c>
      <c r="I70" s="11">
        <f t="shared" si="12"/>
        <v>10000</v>
      </c>
    </row>
    <row r="71" spans="1:9" ht="15.75">
      <c r="A71" s="33" t="s">
        <v>1</v>
      </c>
      <c r="B71" s="3">
        <v>925</v>
      </c>
      <c r="C71" s="18" t="s">
        <v>17</v>
      </c>
      <c r="D71" s="18" t="s">
        <v>10</v>
      </c>
      <c r="E71" s="19" t="s">
        <v>2</v>
      </c>
      <c r="F71" s="19" t="s">
        <v>2</v>
      </c>
      <c r="G71" s="19">
        <f t="shared" si="12"/>
        <v>5000</v>
      </c>
      <c r="H71" s="19">
        <f t="shared" si="12"/>
        <v>10000</v>
      </c>
      <c r="I71" s="19">
        <f t="shared" si="12"/>
        <v>10000</v>
      </c>
    </row>
    <row r="72" spans="1:9" ht="47.25">
      <c r="A72" s="7" t="s">
        <v>36</v>
      </c>
      <c r="B72" s="3">
        <v>925</v>
      </c>
      <c r="C72" s="8" t="s">
        <v>17</v>
      </c>
      <c r="D72" s="8" t="s">
        <v>10</v>
      </c>
      <c r="E72" s="8">
        <v>9202382300</v>
      </c>
      <c r="F72" s="12" t="s">
        <v>2</v>
      </c>
      <c r="G72" s="12">
        <f t="shared" si="12"/>
        <v>5000</v>
      </c>
      <c r="H72" s="12">
        <f t="shared" si="12"/>
        <v>10000</v>
      </c>
      <c r="I72" s="12">
        <f t="shared" si="12"/>
        <v>10000</v>
      </c>
    </row>
    <row r="73" spans="1:9" ht="31.5">
      <c r="A73" s="7" t="s">
        <v>54</v>
      </c>
      <c r="B73" s="3">
        <v>925</v>
      </c>
      <c r="C73" s="8" t="s">
        <v>17</v>
      </c>
      <c r="D73" s="8" t="s">
        <v>10</v>
      </c>
      <c r="E73" s="8">
        <v>9202382300</v>
      </c>
      <c r="F73" s="8">
        <v>200</v>
      </c>
      <c r="G73" s="8">
        <f t="shared" si="12"/>
        <v>5000</v>
      </c>
      <c r="H73" s="8">
        <f t="shared" si="12"/>
        <v>10000</v>
      </c>
      <c r="I73" s="8">
        <f t="shared" si="12"/>
        <v>10000</v>
      </c>
    </row>
    <row r="74" spans="1:9" ht="31.5">
      <c r="A74" s="7" t="s">
        <v>50</v>
      </c>
      <c r="B74" s="3">
        <v>925</v>
      </c>
      <c r="C74" s="8" t="s">
        <v>17</v>
      </c>
      <c r="D74" s="8" t="s">
        <v>10</v>
      </c>
      <c r="E74" s="8">
        <v>9202382300</v>
      </c>
      <c r="F74" s="8">
        <v>240</v>
      </c>
      <c r="G74" s="8">
        <v>5000</v>
      </c>
      <c r="H74" s="8">
        <v>10000</v>
      </c>
      <c r="I74" s="8">
        <v>10000</v>
      </c>
    </row>
    <row r="75" spans="1:9" ht="15.75">
      <c r="A75" s="45" t="s">
        <v>48</v>
      </c>
      <c r="B75" s="45"/>
      <c r="C75" s="45"/>
      <c r="D75" s="45"/>
      <c r="E75" s="45"/>
      <c r="F75" s="45"/>
      <c r="G75" s="28">
        <f>G10+G23+G28+G38+G55+G60+G65+G70+G33</f>
        <v>7646629</v>
      </c>
      <c r="H75" s="28">
        <f>H10+H23+H28+H38+H55+H60+H65+H70+H33</f>
        <v>6627759</v>
      </c>
      <c r="I75" s="28">
        <f>I10+I23+I28+I38+I55+I60+I65+I70+I33</f>
        <v>6826049</v>
      </c>
    </row>
  </sheetData>
  <sheetProtection/>
  <mergeCells count="7">
    <mergeCell ref="C2:I2"/>
    <mergeCell ref="E1:I1"/>
    <mergeCell ref="A75:F75"/>
    <mergeCell ref="G6:I6"/>
    <mergeCell ref="A5:I5"/>
    <mergeCell ref="C4:I4"/>
    <mergeCell ref="C3:I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2018-01-09T12:21:59Z</dcterms:modified>
  <cp:category/>
  <cp:version/>
  <cp:contentType/>
  <cp:contentStatus/>
</cp:coreProperties>
</file>