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E78" i="1" l="1"/>
  <c r="E70" i="1" l="1"/>
  <c r="F70" i="1"/>
  <c r="G70" i="1"/>
  <c r="G155" i="1" l="1"/>
  <c r="F155" i="1"/>
  <c r="E155" i="1"/>
  <c r="E63" i="1"/>
  <c r="G142" i="1" l="1"/>
  <c r="G143" i="1"/>
  <c r="G144" i="1"/>
  <c r="F142" i="1"/>
  <c r="F143" i="1"/>
  <c r="F144" i="1"/>
  <c r="E142" i="1"/>
  <c r="E143" i="1"/>
  <c r="E144" i="1"/>
  <c r="G141" i="1"/>
  <c r="F141" i="1"/>
  <c r="E141" i="1"/>
  <c r="G132" i="1"/>
  <c r="G133" i="1"/>
  <c r="G134" i="1"/>
  <c r="F132" i="1"/>
  <c r="F133" i="1"/>
  <c r="F134" i="1"/>
  <c r="E132" i="1"/>
  <c r="E133" i="1"/>
  <c r="E134" i="1"/>
  <c r="F131" i="1"/>
  <c r="G131" i="1"/>
  <c r="E131" i="1"/>
  <c r="G77" i="1"/>
  <c r="G78" i="1"/>
  <c r="G79" i="1"/>
  <c r="F77" i="1"/>
  <c r="F78" i="1"/>
  <c r="F79" i="1"/>
  <c r="E77" i="1"/>
  <c r="E79" i="1"/>
  <c r="F76" i="1"/>
  <c r="G76" i="1"/>
  <c r="E76" i="1"/>
  <c r="F64" i="1"/>
  <c r="G64" i="1"/>
  <c r="E64" i="1"/>
  <c r="F63" i="1"/>
  <c r="G63" i="1"/>
  <c r="F62" i="1"/>
  <c r="G62" i="1"/>
  <c r="E62" i="1"/>
  <c r="F61" i="1"/>
  <c r="G61" i="1"/>
  <c r="E61" i="1"/>
  <c r="E28" i="1"/>
  <c r="F27" i="1"/>
  <c r="G27" i="1"/>
  <c r="F26" i="1"/>
  <c r="G26" i="1"/>
  <c r="E26" i="1"/>
  <c r="E27" i="1"/>
  <c r="E29" i="1"/>
  <c r="F28" i="1"/>
  <c r="G28" i="1"/>
  <c r="E13" i="1"/>
  <c r="F13" i="1"/>
  <c r="G13" i="1"/>
  <c r="E6" i="1" l="1"/>
  <c r="F8" i="1"/>
  <c r="G8" i="1"/>
  <c r="E9" i="1"/>
  <c r="E80" i="1"/>
  <c r="E8" i="1"/>
  <c r="G150" i="1"/>
  <c r="F150" i="1"/>
  <c r="E150" i="1"/>
  <c r="G140" i="1"/>
  <c r="F140" i="1"/>
  <c r="E140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60" i="1"/>
  <c r="F60" i="1"/>
  <c r="E60" i="1"/>
  <c r="G55" i="1"/>
  <c r="F55" i="1"/>
  <c r="E55" i="1"/>
  <c r="G50" i="1"/>
  <c r="F50" i="1"/>
  <c r="E50" i="1"/>
  <c r="G45" i="1"/>
  <c r="F45" i="1"/>
  <c r="E45" i="1"/>
  <c r="F65" i="1" l="1"/>
  <c r="G80" i="1"/>
  <c r="F145" i="1"/>
  <c r="F80" i="1"/>
  <c r="E135" i="1"/>
  <c r="G135" i="1"/>
  <c r="E145" i="1"/>
  <c r="G145" i="1"/>
  <c r="F135" i="1"/>
  <c r="E65" i="1"/>
  <c r="G65" i="1"/>
  <c r="F12" i="1"/>
  <c r="F7" i="1" s="1"/>
  <c r="G12" i="1"/>
  <c r="G7" i="1" s="1"/>
  <c r="E12" i="1"/>
  <c r="E7" i="1" s="1"/>
  <c r="F11" i="1"/>
  <c r="F6" i="1" s="1"/>
  <c r="F10" i="1" s="1"/>
  <c r="G11" i="1"/>
  <c r="G6" i="1" s="1"/>
  <c r="E11" i="1"/>
  <c r="F29" i="1"/>
  <c r="F9" i="1" s="1"/>
  <c r="G29" i="1"/>
  <c r="G9" i="1" s="1"/>
  <c r="F20" i="1"/>
  <c r="G20" i="1"/>
  <c r="E20" i="1"/>
  <c r="F25" i="1"/>
  <c r="G25" i="1"/>
  <c r="E25" i="1"/>
  <c r="F35" i="1"/>
  <c r="G35" i="1"/>
  <c r="E35" i="1"/>
  <c r="F40" i="1"/>
  <c r="G40" i="1"/>
  <c r="E40" i="1"/>
  <c r="G15" i="1" l="1"/>
  <c r="F15" i="1"/>
  <c r="G10" i="1"/>
  <c r="F30" i="1"/>
  <c r="E10" i="1"/>
  <c r="G30" i="1"/>
  <c r="E15" i="1"/>
  <c r="E30" i="1"/>
</calcChain>
</file>

<file path=xl/sharedStrings.xml><?xml version="1.0" encoding="utf-8"?>
<sst xmlns="http://schemas.openxmlformats.org/spreadsheetml/2006/main" count="480" uniqueCount="77">
  <si>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</si>
  <si>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</si>
  <si>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</si>
  <si>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</si>
  <si>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</si>
  <si>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</si>
  <si>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</si>
  <si>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</si>
  <si>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</si>
  <si>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</si>
  <si>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</si>
  <si>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</si>
  <si>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</si>
  <si>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</si>
  <si>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</si>
  <si>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</si>
  <si>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</si>
  <si>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</si>
  <si>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</si>
  <si>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Приложение 2
к муниципальной программе  "Развитие образования Жирятинского района  (2018 - 2020 годы)''</t>
  </si>
  <si>
    <t>Развитие образования Жирятинского района  (2018 - 2020 годы)''</t>
  </si>
  <si>
    <t>Отдел образования администрации Жирятинского района</t>
  </si>
  <si>
    <t>2018 год</t>
  </si>
  <si>
    <t>2019 год</t>
  </si>
  <si>
    <t>2020 год</t>
  </si>
  <si>
    <t>Реализация государственной политики в сфере образования на территории Жирятиского района     № 11</t>
  </si>
  <si>
    <t>Руководство и управление в сфере установленных функций органов местного самоуправления № 11</t>
  </si>
  <si>
    <t>Повышение доступности и качества предоставления дошкольного, общего образования, дополнительного образования детей №12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</si>
  <si>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№12</t>
  </si>
  <si>
    <t>2.3.</t>
  </si>
  <si>
    <t>2.4.</t>
  </si>
  <si>
    <t>2.5.</t>
  </si>
  <si>
    <t>2.6.</t>
  </si>
  <si>
    <t>3.</t>
  </si>
  <si>
    <t>3.1.</t>
  </si>
  <si>
    <t>Развитие детского и юношеского спорта №13</t>
  </si>
  <si>
    <t>Организация дополнительного образования №13</t>
  </si>
  <si>
    <t>Отдельные мероприятия по развитию спорта №13</t>
  </si>
  <si>
    <t>Учреждения психолого-медико-социального сопровождения №12</t>
  </si>
  <si>
    <t>Организации дополнительного образования №12</t>
  </si>
  <si>
    <t>Общеобразовательные организации №12</t>
  </si>
  <si>
    <t>Дошкольные образовательные организации №12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</si>
  <si>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№12</t>
  </si>
  <si>
    <t>Учреждения, обеспечивающие деятельность органов местного самоуправления и муниципальных  учреждений №11</t>
  </si>
  <si>
    <t>4.</t>
  </si>
  <si>
    <t>Другие вопросы в области образования №14</t>
  </si>
  <si>
    <t>4.1.</t>
  </si>
  <si>
    <t>Мероприятия по проведению оздоровительной кампании детей №14</t>
  </si>
  <si>
    <t>4.2.</t>
  </si>
  <si>
    <t>Мероприятия по проведению оздоровительной кампании детей местный бюджет №14</t>
  </si>
  <si>
    <t>4.3.</t>
  </si>
  <si>
    <t>Противодействие злоупотреблению наркотикам и их незаконному обороту №14</t>
  </si>
  <si>
    <t>4.4.</t>
  </si>
  <si>
    <t>Повышение безопасности дорожного движения №14</t>
  </si>
  <si>
    <t>4.5.</t>
  </si>
  <si>
    <t>Организация и проведение олимпиад, выставок, конкурсов, конференций и других общественных мероприятий №14</t>
  </si>
  <si>
    <t>4.6.</t>
  </si>
  <si>
    <t>4.7.</t>
  </si>
  <si>
    <t>Повышение энергетической эффективности и обеспечение энергосбережения №14</t>
  </si>
  <si>
    <t>Организация питания в образовательных организациях №14</t>
  </si>
  <si>
    <t>4.8.</t>
  </si>
  <si>
    <t>Мероприятия по работе с семьей, детьми и молодежью №14</t>
  </si>
  <si>
    <t>4.9.</t>
  </si>
  <si>
    <t>Мероприятия по комплексной безопасности муниципальных учреждений №14</t>
  </si>
  <si>
    <t>4.10.</t>
  </si>
  <si>
    <t>Создание доступной среды для граждан-инвалидов №14</t>
  </si>
  <si>
    <t>5.</t>
  </si>
  <si>
    <t>Реализация мер государственной поддержки работников образования №15</t>
  </si>
  <si>
    <t>5.1.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</si>
  <si>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области№15</t>
  </si>
  <si>
    <t>Предоставление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№16</t>
  </si>
  <si>
    <t>Компенсация части родительской платы за присмотр и уход за детьми в образовательных организациях №16</t>
  </si>
  <si>
    <t>6.1.</t>
  </si>
  <si>
    <t>6.</t>
  </si>
  <si>
    <t>1,2,3,4,5,7,8</t>
  </si>
  <si>
    <t>9,11,12,13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</si>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</sst>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2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90" zoomScaleNormal="90" workbookViewId="0">
      <pane xSplit="1" ySplit="5" topLeftCell="B142" activePane="bottomRight" state="frozen"/>
      <selection pane="topRight" activeCell="B1" sqref="B1"/>
      <selection pane="bottomLeft" activeCell="A6" sqref="A6"/>
      <selection pane="bottomRight" activeCell="L148" sqref="L148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5" customHeight="1" x14ac:dyDescent="0.2">
      <c r="A2" s="1" t="s">
        <v>0</v>
      </c>
      <c r="B2" s="1" t="s">
        <v>0</v>
      </c>
      <c r="C2" s="1" t="s">
        <v>0</v>
      </c>
      <c r="D2" s="22" t="s">
        <v>19</v>
      </c>
      <c r="E2" s="23"/>
      <c r="F2" s="23"/>
      <c r="G2" s="23"/>
      <c r="H2" s="23"/>
    </row>
    <row r="3" spans="1:8" ht="20.25" customHeight="1" x14ac:dyDescent="0.2">
      <c r="A3" s="24" t="s">
        <v>18</v>
      </c>
      <c r="B3" s="24"/>
      <c r="C3" s="24"/>
      <c r="D3" s="24"/>
      <c r="E3" s="24"/>
      <c r="F3" s="24"/>
      <c r="G3" s="24"/>
      <c r="H3" s="24"/>
    </row>
    <row r="4" spans="1:8" ht="34.5" customHeight="1" x14ac:dyDescent="0.2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/>
      <c r="G4" s="25"/>
      <c r="H4" s="25" t="s">
        <v>6</v>
      </c>
    </row>
    <row r="5" spans="1:8" ht="56.25" customHeight="1" x14ac:dyDescent="0.2">
      <c r="A5" s="26" t="s">
        <v>0</v>
      </c>
      <c r="B5" s="26" t="s">
        <v>0</v>
      </c>
      <c r="C5" s="25" t="s">
        <v>0</v>
      </c>
      <c r="D5" s="25" t="s">
        <v>0</v>
      </c>
      <c r="E5" s="7" t="s">
        <v>22</v>
      </c>
      <c r="F5" s="7" t="s">
        <v>23</v>
      </c>
      <c r="G5" s="7" t="s">
        <v>24</v>
      </c>
      <c r="H5" s="25" t="s">
        <v>0</v>
      </c>
    </row>
    <row r="6" spans="1:8" ht="38.25" customHeight="1" x14ac:dyDescent="0.2">
      <c r="A6" s="3" t="s">
        <v>0</v>
      </c>
      <c r="B6" s="4" t="s">
        <v>20</v>
      </c>
      <c r="C6" s="20" t="s">
        <v>21</v>
      </c>
      <c r="D6" s="8" t="s">
        <v>7</v>
      </c>
      <c r="E6" s="9">
        <f>E26+E61+E76+E131+E141</f>
        <v>57083085</v>
      </c>
      <c r="F6" s="9">
        <f t="shared" ref="F6:G6" si="0">F11+F26+F61+F76+F131+F141</f>
        <v>57083085</v>
      </c>
      <c r="G6" s="9">
        <f t="shared" si="0"/>
        <v>57083085</v>
      </c>
      <c r="H6" s="8"/>
    </row>
    <row r="7" spans="1:8" ht="43.35" customHeight="1" x14ac:dyDescent="0.2">
      <c r="A7" s="3" t="s">
        <v>0</v>
      </c>
      <c r="B7" s="4" t="s">
        <v>0</v>
      </c>
      <c r="C7" s="20"/>
      <c r="D7" s="8" t="s">
        <v>8</v>
      </c>
      <c r="E7" s="9">
        <f t="shared" ref="E7:G9" si="1">E12+E27+E62+E77+E132+E142</f>
        <v>0</v>
      </c>
      <c r="F7" s="9">
        <f t="shared" si="1"/>
        <v>0</v>
      </c>
      <c r="G7" s="9">
        <f t="shared" si="1"/>
        <v>0</v>
      </c>
      <c r="H7" s="8"/>
    </row>
    <row r="8" spans="1:8" ht="28.9" customHeight="1" x14ac:dyDescent="0.2">
      <c r="A8" s="3" t="s">
        <v>0</v>
      </c>
      <c r="B8" s="4" t="s">
        <v>0</v>
      </c>
      <c r="C8" s="20"/>
      <c r="D8" s="8" t="s">
        <v>9</v>
      </c>
      <c r="E8" s="9">
        <f t="shared" si="1"/>
        <v>29573306</v>
      </c>
      <c r="F8" s="9">
        <f t="shared" si="1"/>
        <v>24376496</v>
      </c>
      <c r="G8" s="9">
        <f t="shared" si="1"/>
        <v>25279268</v>
      </c>
      <c r="H8" s="8"/>
    </row>
    <row r="9" spans="1:8" ht="28.9" customHeight="1" x14ac:dyDescent="0.2">
      <c r="A9" s="3" t="s">
        <v>0</v>
      </c>
      <c r="B9" s="4" t="s">
        <v>0</v>
      </c>
      <c r="C9" s="20"/>
      <c r="D9" s="8" t="s">
        <v>10</v>
      </c>
      <c r="E9" s="9">
        <f t="shared" si="1"/>
        <v>0</v>
      </c>
      <c r="F9" s="9">
        <f>F14+F29+F64+F79+F134+F144</f>
        <v>0</v>
      </c>
      <c r="G9" s="9">
        <f t="shared" si="1"/>
        <v>0</v>
      </c>
      <c r="H9" s="8"/>
    </row>
    <row r="10" spans="1:8" ht="14.45" customHeight="1" x14ac:dyDescent="0.2">
      <c r="A10" s="5" t="s">
        <v>0</v>
      </c>
      <c r="B10" s="6" t="s">
        <v>0</v>
      </c>
      <c r="C10" s="21"/>
      <c r="D10" s="10" t="s">
        <v>11</v>
      </c>
      <c r="E10" s="11">
        <f>SUM(E6:E9)</f>
        <v>86656391</v>
      </c>
      <c r="F10" s="11">
        <f>SUM(F6:F9)</f>
        <v>81459581</v>
      </c>
      <c r="G10" s="11">
        <f>SUM(G6:G9)</f>
        <v>82362353</v>
      </c>
      <c r="H10" s="10"/>
    </row>
    <row r="11" spans="1:8" ht="66" customHeight="1" x14ac:dyDescent="0.2">
      <c r="A11" s="2" t="s">
        <v>12</v>
      </c>
      <c r="B11" s="12" t="s">
        <v>25</v>
      </c>
      <c r="C11" s="20" t="s">
        <v>21</v>
      </c>
      <c r="D11" s="8" t="s">
        <v>7</v>
      </c>
      <c r="E11" s="9">
        <f>E16+E21</f>
        <v>0</v>
      </c>
      <c r="F11" s="9">
        <f t="shared" ref="F11:G11" si="2">F16+F21</f>
        <v>0</v>
      </c>
      <c r="G11" s="9">
        <f t="shared" si="2"/>
        <v>0</v>
      </c>
      <c r="H11" s="8"/>
    </row>
    <row r="12" spans="1:8" ht="42.75" customHeight="1" x14ac:dyDescent="0.2">
      <c r="A12" s="3" t="s">
        <v>0</v>
      </c>
      <c r="B12" s="4"/>
      <c r="C12" s="20"/>
      <c r="D12" s="8" t="s">
        <v>8</v>
      </c>
      <c r="E12" s="9">
        <f>E17+E22</f>
        <v>0</v>
      </c>
      <c r="F12" s="9">
        <f t="shared" ref="F12:G12" si="3">F17+F22</f>
        <v>0</v>
      </c>
      <c r="G12" s="9">
        <f t="shared" si="3"/>
        <v>0</v>
      </c>
      <c r="H12" s="8"/>
    </row>
    <row r="13" spans="1:8" ht="28.5" customHeight="1" x14ac:dyDescent="0.2">
      <c r="A13" s="3" t="s">
        <v>0</v>
      </c>
      <c r="B13" s="4" t="s">
        <v>0</v>
      </c>
      <c r="C13" s="20"/>
      <c r="D13" s="8" t="s">
        <v>9</v>
      </c>
      <c r="E13" s="9">
        <f>E18+E23</f>
        <v>12349379</v>
      </c>
      <c r="F13" s="9">
        <f t="shared" ref="F13:G13" si="4">F18+F23</f>
        <v>11477018</v>
      </c>
      <c r="G13" s="9">
        <f t="shared" si="4"/>
        <v>11749284</v>
      </c>
      <c r="H13" s="8"/>
    </row>
    <row r="14" spans="1:8" ht="28.5" customHeight="1" x14ac:dyDescent="0.2">
      <c r="A14" s="3" t="s">
        <v>0</v>
      </c>
      <c r="B14" s="4" t="s">
        <v>0</v>
      </c>
      <c r="C14" s="20"/>
      <c r="D14" s="8" t="s">
        <v>10</v>
      </c>
      <c r="E14" s="9">
        <v>0</v>
      </c>
      <c r="F14" s="9">
        <v>0</v>
      </c>
      <c r="G14" s="9">
        <v>0</v>
      </c>
      <c r="H14" s="8"/>
    </row>
    <row r="15" spans="1:8" ht="14.25" customHeight="1" x14ac:dyDescent="0.2">
      <c r="A15" s="5" t="s">
        <v>0</v>
      </c>
      <c r="B15" s="6" t="s">
        <v>0</v>
      </c>
      <c r="C15" s="21"/>
      <c r="D15" s="10" t="s">
        <v>11</v>
      </c>
      <c r="E15" s="11">
        <f>SUM(E11:E14)</f>
        <v>12349379</v>
      </c>
      <c r="F15" s="11">
        <f t="shared" ref="F15:G15" si="5">SUM(F11:F14)</f>
        <v>11477018</v>
      </c>
      <c r="G15" s="11">
        <f t="shared" si="5"/>
        <v>11749284</v>
      </c>
      <c r="H15" s="10"/>
    </row>
    <row r="16" spans="1:8" ht="54" customHeight="1" x14ac:dyDescent="0.2">
      <c r="A16" s="2" t="s">
        <v>13</v>
      </c>
      <c r="B16" s="12" t="s">
        <v>26</v>
      </c>
      <c r="C16" s="20" t="s">
        <v>21</v>
      </c>
      <c r="D16" s="8" t="s">
        <v>7</v>
      </c>
      <c r="E16" s="9">
        <v>0</v>
      </c>
      <c r="F16" s="9">
        <v>0</v>
      </c>
      <c r="G16" s="9">
        <v>0</v>
      </c>
      <c r="H16" s="8"/>
    </row>
    <row r="17" spans="1:8" ht="43.35" customHeight="1" x14ac:dyDescent="0.2">
      <c r="A17" s="3" t="s">
        <v>0</v>
      </c>
      <c r="B17" s="4" t="s">
        <v>0</v>
      </c>
      <c r="C17" s="20"/>
      <c r="D17" s="8" t="s">
        <v>8</v>
      </c>
      <c r="E17" s="9">
        <v>0</v>
      </c>
      <c r="F17" s="9">
        <v>0</v>
      </c>
      <c r="G17" s="9">
        <v>0</v>
      </c>
      <c r="H17" s="8"/>
    </row>
    <row r="18" spans="1:8" ht="28.9" customHeight="1" x14ac:dyDescent="0.2">
      <c r="A18" s="3" t="s">
        <v>0</v>
      </c>
      <c r="B18" s="4" t="s">
        <v>0</v>
      </c>
      <c r="C18" s="20"/>
      <c r="D18" s="8" t="s">
        <v>9</v>
      </c>
      <c r="E18" s="9">
        <v>822105</v>
      </c>
      <c r="F18" s="9">
        <v>708816</v>
      </c>
      <c r="G18" s="9">
        <v>708816</v>
      </c>
      <c r="H18" s="8"/>
    </row>
    <row r="19" spans="1:8" ht="28.9" customHeight="1" x14ac:dyDescent="0.2">
      <c r="A19" s="3" t="s">
        <v>0</v>
      </c>
      <c r="B19" s="4" t="s">
        <v>0</v>
      </c>
      <c r="C19" s="20"/>
      <c r="D19" s="8" t="s">
        <v>10</v>
      </c>
      <c r="E19" s="9">
        <v>0</v>
      </c>
      <c r="F19" s="9">
        <v>0</v>
      </c>
      <c r="G19" s="9">
        <v>0</v>
      </c>
      <c r="H19" s="8"/>
    </row>
    <row r="20" spans="1:8" ht="14.45" customHeight="1" x14ac:dyDescent="0.2">
      <c r="A20" s="5" t="s">
        <v>0</v>
      </c>
      <c r="B20" s="6" t="s">
        <v>0</v>
      </c>
      <c r="C20" s="21"/>
      <c r="D20" s="10" t="s">
        <v>11</v>
      </c>
      <c r="E20" s="11">
        <f>SUM(E16:E19)</f>
        <v>822105</v>
      </c>
      <c r="F20" s="11">
        <f t="shared" ref="F20:G20" si="6">SUM(F16:F19)</f>
        <v>708816</v>
      </c>
      <c r="G20" s="11">
        <f t="shared" si="6"/>
        <v>708816</v>
      </c>
      <c r="H20" s="10"/>
    </row>
    <row r="21" spans="1:8" ht="52.5" customHeight="1" x14ac:dyDescent="0.2">
      <c r="A21" s="2" t="s">
        <v>14</v>
      </c>
      <c r="B21" s="12" t="s">
        <v>43</v>
      </c>
      <c r="C21" s="20" t="s">
        <v>21</v>
      </c>
      <c r="D21" s="8" t="s">
        <v>7</v>
      </c>
      <c r="E21" s="9">
        <v>0</v>
      </c>
      <c r="F21" s="9">
        <v>0</v>
      </c>
      <c r="G21" s="9">
        <v>0</v>
      </c>
      <c r="H21" s="8"/>
    </row>
    <row r="22" spans="1:8" ht="43.35" customHeight="1" x14ac:dyDescent="0.2">
      <c r="A22" s="3" t="s">
        <v>0</v>
      </c>
      <c r="B22" s="4"/>
      <c r="C22" s="20"/>
      <c r="D22" s="8" t="s">
        <v>8</v>
      </c>
      <c r="E22" s="9">
        <v>0</v>
      </c>
      <c r="F22" s="9">
        <v>0</v>
      </c>
      <c r="G22" s="9">
        <v>0</v>
      </c>
      <c r="H22" s="8"/>
    </row>
    <row r="23" spans="1:8" ht="28.9" customHeight="1" x14ac:dyDescent="0.2">
      <c r="A23" s="3" t="s">
        <v>0</v>
      </c>
      <c r="B23" s="4" t="s">
        <v>0</v>
      </c>
      <c r="C23" s="20"/>
      <c r="D23" s="8" t="s">
        <v>9</v>
      </c>
      <c r="E23" s="9">
        <v>11527274</v>
      </c>
      <c r="F23" s="9">
        <v>10768202</v>
      </c>
      <c r="G23" s="9">
        <v>11040468</v>
      </c>
      <c r="H23" s="8"/>
    </row>
    <row r="24" spans="1:8" ht="28.9" customHeight="1" x14ac:dyDescent="0.2">
      <c r="A24" s="3" t="s">
        <v>0</v>
      </c>
      <c r="B24" s="4" t="s">
        <v>0</v>
      </c>
      <c r="C24" s="20"/>
      <c r="D24" s="8" t="s">
        <v>10</v>
      </c>
      <c r="E24" s="9">
        <v>0</v>
      </c>
      <c r="F24" s="9">
        <v>0</v>
      </c>
      <c r="G24" s="9">
        <v>0</v>
      </c>
      <c r="H24" s="8"/>
    </row>
    <row r="25" spans="1:8" ht="14.45" customHeight="1" x14ac:dyDescent="0.2">
      <c r="A25" s="5" t="s">
        <v>0</v>
      </c>
      <c r="B25" s="6" t="s">
        <v>0</v>
      </c>
      <c r="C25" s="21"/>
      <c r="D25" s="10" t="s">
        <v>11</v>
      </c>
      <c r="E25" s="11">
        <f>SUM(E21:E24)</f>
        <v>11527274</v>
      </c>
      <c r="F25" s="11">
        <f t="shared" ref="F25:G25" si="7">SUM(F21:F24)</f>
        <v>10768202</v>
      </c>
      <c r="G25" s="11">
        <f t="shared" si="7"/>
        <v>11040468</v>
      </c>
      <c r="H25" s="10"/>
    </row>
    <row r="26" spans="1:8" ht="159.4" customHeight="1" x14ac:dyDescent="0.2">
      <c r="A26" s="2" t="s">
        <v>15</v>
      </c>
      <c r="B26" s="12" t="s">
        <v>27</v>
      </c>
      <c r="C26" s="20" t="s">
        <v>21</v>
      </c>
      <c r="D26" s="8" t="s">
        <v>7</v>
      </c>
      <c r="E26" s="9">
        <f t="shared" ref="E26:G27" si="8">E31+E36+E41+E46+E51+E56</f>
        <v>54659707</v>
      </c>
      <c r="F26" s="9">
        <f t="shared" si="8"/>
        <v>54659707</v>
      </c>
      <c r="G26" s="9">
        <f t="shared" si="8"/>
        <v>54659707</v>
      </c>
      <c r="H26" s="8" t="s">
        <v>74</v>
      </c>
    </row>
    <row r="27" spans="1:8" ht="43.35" customHeight="1" x14ac:dyDescent="0.2">
      <c r="A27" s="3" t="s">
        <v>0</v>
      </c>
      <c r="B27" s="4" t="s">
        <v>0</v>
      </c>
      <c r="C27" s="20"/>
      <c r="D27" s="8" t="s">
        <v>8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8"/>
    </row>
    <row r="28" spans="1:8" ht="28.9" customHeight="1" x14ac:dyDescent="0.2">
      <c r="A28" s="3" t="s">
        <v>0</v>
      </c>
      <c r="B28" s="4" t="s">
        <v>0</v>
      </c>
      <c r="C28" s="20"/>
      <c r="D28" s="8" t="s">
        <v>9</v>
      </c>
      <c r="E28" s="9">
        <f>E33+E38+E43+E48+E53+E58</f>
        <v>14274845</v>
      </c>
      <c r="F28" s="9">
        <f t="shared" ref="F28:G28" si="9">F33+F38+F43+F48+F53+F58</f>
        <v>10754002</v>
      </c>
      <c r="G28" s="9">
        <f t="shared" si="9"/>
        <v>11131811</v>
      </c>
      <c r="H28" s="8"/>
    </row>
    <row r="29" spans="1:8" ht="28.9" customHeight="1" x14ac:dyDescent="0.2">
      <c r="A29" s="3" t="s">
        <v>0</v>
      </c>
      <c r="B29" s="4" t="s">
        <v>0</v>
      </c>
      <c r="C29" s="20"/>
      <c r="D29" s="8" t="s">
        <v>10</v>
      </c>
      <c r="E29" s="9">
        <f>E34+E39+E44+E49+E54+E59</f>
        <v>0</v>
      </c>
      <c r="F29" s="9">
        <f t="shared" ref="F29:G29" si="10">F34+F39</f>
        <v>0</v>
      </c>
      <c r="G29" s="9">
        <f t="shared" si="10"/>
        <v>0</v>
      </c>
      <c r="H29" s="8"/>
    </row>
    <row r="30" spans="1:8" ht="14.45" customHeight="1" x14ac:dyDescent="0.2">
      <c r="A30" s="5" t="s">
        <v>0</v>
      </c>
      <c r="B30" s="6" t="s">
        <v>0</v>
      </c>
      <c r="C30" s="21"/>
      <c r="D30" s="10" t="s">
        <v>11</v>
      </c>
      <c r="E30" s="11">
        <f>SUM(E26:E29)</f>
        <v>68934552</v>
      </c>
      <c r="F30" s="11">
        <f t="shared" ref="F30:G30" si="11">SUM(F26:F29)</f>
        <v>65413709</v>
      </c>
      <c r="G30" s="11">
        <f t="shared" si="11"/>
        <v>65791518</v>
      </c>
      <c r="H30" s="10"/>
    </row>
    <row r="31" spans="1:8" ht="144.4" customHeight="1" x14ac:dyDescent="0.2">
      <c r="A31" s="2" t="s">
        <v>16</v>
      </c>
      <c r="B31" s="12" t="s">
        <v>28</v>
      </c>
      <c r="C31" s="20" t="s">
        <v>21</v>
      </c>
      <c r="D31" s="8" t="s">
        <v>7</v>
      </c>
      <c r="E31" s="9">
        <v>42555917</v>
      </c>
      <c r="F31" s="9">
        <v>42555917</v>
      </c>
      <c r="G31" s="9">
        <v>42555917</v>
      </c>
      <c r="H31" s="8"/>
    </row>
    <row r="32" spans="1:8" ht="43.35" customHeight="1" x14ac:dyDescent="0.2">
      <c r="A32" s="3" t="s">
        <v>0</v>
      </c>
      <c r="B32" s="4" t="s">
        <v>0</v>
      </c>
      <c r="C32" s="20"/>
      <c r="D32" s="8" t="s">
        <v>8</v>
      </c>
      <c r="E32" s="9">
        <v>0</v>
      </c>
      <c r="F32" s="9">
        <v>0</v>
      </c>
      <c r="G32" s="9">
        <v>0</v>
      </c>
      <c r="H32" s="8"/>
    </row>
    <row r="33" spans="1:8" ht="28.9" customHeight="1" x14ac:dyDescent="0.2">
      <c r="A33" s="3" t="s">
        <v>0</v>
      </c>
      <c r="B33" s="4" t="s">
        <v>0</v>
      </c>
      <c r="C33" s="20"/>
      <c r="D33" s="8" t="s">
        <v>9</v>
      </c>
      <c r="E33" s="9">
        <v>0</v>
      </c>
      <c r="F33" s="9">
        <v>0</v>
      </c>
      <c r="G33" s="9">
        <v>0</v>
      </c>
      <c r="H33" s="8"/>
    </row>
    <row r="34" spans="1:8" ht="28.9" customHeight="1" x14ac:dyDescent="0.2">
      <c r="A34" s="3" t="s">
        <v>0</v>
      </c>
      <c r="B34" s="4" t="s">
        <v>0</v>
      </c>
      <c r="C34" s="20"/>
      <c r="D34" s="8" t="s">
        <v>10</v>
      </c>
      <c r="E34" s="9">
        <v>0</v>
      </c>
      <c r="F34" s="9">
        <v>0</v>
      </c>
      <c r="G34" s="9">
        <v>0</v>
      </c>
      <c r="H34" s="8"/>
    </row>
    <row r="35" spans="1:8" ht="14.45" customHeight="1" x14ac:dyDescent="0.2">
      <c r="A35" s="5" t="s">
        <v>0</v>
      </c>
      <c r="B35" s="6" t="s">
        <v>0</v>
      </c>
      <c r="C35" s="21"/>
      <c r="D35" s="10" t="s">
        <v>11</v>
      </c>
      <c r="E35" s="11">
        <f>SUM(E31:E34)</f>
        <v>42555917</v>
      </c>
      <c r="F35" s="11">
        <f t="shared" ref="F35:G35" si="12">SUM(F31:F34)</f>
        <v>42555917</v>
      </c>
      <c r="G35" s="11">
        <f t="shared" si="12"/>
        <v>42555917</v>
      </c>
      <c r="H35" s="10"/>
    </row>
    <row r="36" spans="1:8" ht="78.75" customHeight="1" x14ac:dyDescent="0.2">
      <c r="A36" s="2" t="s">
        <v>17</v>
      </c>
      <c r="B36" s="12" t="s">
        <v>42</v>
      </c>
      <c r="C36" s="20" t="s">
        <v>21</v>
      </c>
      <c r="D36" s="8" t="s">
        <v>7</v>
      </c>
      <c r="E36" s="9">
        <v>12103790</v>
      </c>
      <c r="F36" s="9">
        <v>12103790</v>
      </c>
      <c r="G36" s="9">
        <v>12103790</v>
      </c>
      <c r="H36" s="8"/>
    </row>
    <row r="37" spans="1:8" ht="43.35" customHeight="1" x14ac:dyDescent="0.2">
      <c r="A37" s="3" t="s">
        <v>0</v>
      </c>
      <c r="B37" s="4" t="s">
        <v>0</v>
      </c>
      <c r="C37" s="20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3" t="s">
        <v>0</v>
      </c>
      <c r="B38" s="4" t="s">
        <v>0</v>
      </c>
      <c r="C38" s="20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3" t="s">
        <v>0</v>
      </c>
      <c r="B39" s="4" t="s">
        <v>0</v>
      </c>
      <c r="C39" s="20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5" t="s">
        <v>0</v>
      </c>
      <c r="B40" s="6" t="s">
        <v>0</v>
      </c>
      <c r="C40" s="21"/>
      <c r="D40" s="10" t="s">
        <v>11</v>
      </c>
      <c r="E40" s="11">
        <f>SUM(E36:E39)</f>
        <v>12103790</v>
      </c>
      <c r="F40" s="11">
        <f t="shared" ref="F40:G40" si="13">SUM(F36:F39)</f>
        <v>12103790</v>
      </c>
      <c r="G40" s="11">
        <f t="shared" si="13"/>
        <v>12103790</v>
      </c>
      <c r="H40" s="10"/>
    </row>
    <row r="41" spans="1:8" ht="38.25" x14ac:dyDescent="0.2">
      <c r="A41" s="13" t="s">
        <v>29</v>
      </c>
      <c r="B41" s="12" t="s">
        <v>41</v>
      </c>
      <c r="C41" s="20" t="s">
        <v>21</v>
      </c>
      <c r="D41" s="8" t="s">
        <v>7</v>
      </c>
      <c r="E41" s="9">
        <v>0</v>
      </c>
      <c r="F41" s="9">
        <v>0</v>
      </c>
      <c r="G41" s="9">
        <v>0</v>
      </c>
      <c r="H41" s="8"/>
    </row>
    <row r="42" spans="1:8" ht="38.25" x14ac:dyDescent="0.2">
      <c r="A42" s="3" t="s">
        <v>0</v>
      </c>
      <c r="B42" s="4" t="s">
        <v>0</v>
      </c>
      <c r="C42" s="20"/>
      <c r="D42" s="8" t="s">
        <v>8</v>
      </c>
      <c r="E42" s="9">
        <v>0</v>
      </c>
      <c r="F42" s="9">
        <v>0</v>
      </c>
      <c r="G42" s="9">
        <v>0</v>
      </c>
      <c r="H42" s="8"/>
    </row>
    <row r="43" spans="1:8" ht="25.5" x14ac:dyDescent="0.2">
      <c r="A43" s="3" t="s">
        <v>0</v>
      </c>
      <c r="B43" s="4" t="s">
        <v>0</v>
      </c>
      <c r="C43" s="20"/>
      <c r="D43" s="8" t="s">
        <v>9</v>
      </c>
      <c r="E43" s="9">
        <v>1594785</v>
      </c>
      <c r="F43" s="9">
        <v>1393754</v>
      </c>
      <c r="G43" s="9">
        <v>1393754</v>
      </c>
      <c r="H43" s="8"/>
    </row>
    <row r="44" spans="1:8" ht="25.5" x14ac:dyDescent="0.2">
      <c r="A44" s="3" t="s">
        <v>0</v>
      </c>
      <c r="B44" s="4" t="s">
        <v>0</v>
      </c>
      <c r="C44" s="20"/>
      <c r="D44" s="8" t="s">
        <v>10</v>
      </c>
      <c r="E44" s="9">
        <v>0</v>
      </c>
      <c r="F44" s="9">
        <v>0</v>
      </c>
      <c r="G44" s="9">
        <v>0</v>
      </c>
      <c r="H44" s="8"/>
    </row>
    <row r="45" spans="1:8" x14ac:dyDescent="0.2">
      <c r="A45" s="5" t="s">
        <v>0</v>
      </c>
      <c r="B45" s="6" t="s">
        <v>0</v>
      </c>
      <c r="C45" s="21"/>
      <c r="D45" s="10" t="s">
        <v>11</v>
      </c>
      <c r="E45" s="11">
        <f>SUM(E41:E44)</f>
        <v>1594785</v>
      </c>
      <c r="F45" s="11">
        <f t="shared" ref="F45:G45" si="14">SUM(F41:F44)</f>
        <v>1393754</v>
      </c>
      <c r="G45" s="11">
        <f t="shared" si="14"/>
        <v>1393754</v>
      </c>
      <c r="H45" s="10"/>
    </row>
    <row r="46" spans="1:8" ht="38.25" x14ac:dyDescent="0.2">
      <c r="A46" s="13" t="s">
        <v>30</v>
      </c>
      <c r="B46" s="12" t="s">
        <v>40</v>
      </c>
      <c r="C46" s="20" t="s">
        <v>21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3" t="s">
        <v>0</v>
      </c>
      <c r="B47" s="4" t="s">
        <v>0</v>
      </c>
      <c r="C47" s="20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3" t="s">
        <v>0</v>
      </c>
      <c r="B48" s="4" t="s">
        <v>0</v>
      </c>
      <c r="C48" s="20"/>
      <c r="D48" s="8" t="s">
        <v>9</v>
      </c>
      <c r="E48" s="9">
        <v>9774492</v>
      </c>
      <c r="F48" s="9">
        <v>6760942</v>
      </c>
      <c r="G48" s="9">
        <v>7138751</v>
      </c>
      <c r="H48" s="8"/>
    </row>
    <row r="49" spans="1:8" ht="25.5" x14ac:dyDescent="0.2">
      <c r="A49" s="3" t="s">
        <v>0</v>
      </c>
      <c r="B49" s="4" t="s">
        <v>0</v>
      </c>
      <c r="C49" s="20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5" t="s">
        <v>0</v>
      </c>
      <c r="B50" s="6" t="s">
        <v>0</v>
      </c>
      <c r="C50" s="21"/>
      <c r="D50" s="10" t="s">
        <v>11</v>
      </c>
      <c r="E50" s="11">
        <f>SUM(E46:E49)</f>
        <v>9774492</v>
      </c>
      <c r="F50" s="11">
        <f t="shared" ref="F50:G50" si="15">SUM(F46:F49)</f>
        <v>6760942</v>
      </c>
      <c r="G50" s="11">
        <f t="shared" si="15"/>
        <v>7138751</v>
      </c>
      <c r="H50" s="10"/>
    </row>
    <row r="51" spans="1:8" ht="38.25" x14ac:dyDescent="0.2">
      <c r="A51" s="13" t="s">
        <v>31</v>
      </c>
      <c r="B51" s="12" t="s">
        <v>39</v>
      </c>
      <c r="C51" s="20" t="s">
        <v>21</v>
      </c>
      <c r="D51" s="8" t="s">
        <v>7</v>
      </c>
      <c r="E51" s="9">
        <v>0</v>
      </c>
      <c r="F51" s="9">
        <v>0</v>
      </c>
      <c r="G51" s="9">
        <v>0</v>
      </c>
      <c r="H51" s="8"/>
    </row>
    <row r="52" spans="1:8" ht="38.25" x14ac:dyDescent="0.2">
      <c r="A52" s="3" t="s">
        <v>0</v>
      </c>
      <c r="B52" s="4" t="s">
        <v>0</v>
      </c>
      <c r="C52" s="20"/>
      <c r="D52" s="8" t="s">
        <v>8</v>
      </c>
      <c r="E52" s="9">
        <v>0</v>
      </c>
      <c r="F52" s="9">
        <v>0</v>
      </c>
      <c r="G52" s="9">
        <v>0</v>
      </c>
      <c r="H52" s="8"/>
    </row>
    <row r="53" spans="1:8" ht="25.5" x14ac:dyDescent="0.2">
      <c r="A53" s="3" t="s">
        <v>0</v>
      </c>
      <c r="B53" s="4" t="s">
        <v>0</v>
      </c>
      <c r="C53" s="20"/>
      <c r="D53" s="8" t="s">
        <v>9</v>
      </c>
      <c r="E53" s="9">
        <v>1921637</v>
      </c>
      <c r="F53" s="9">
        <v>1675437</v>
      </c>
      <c r="G53" s="9">
        <v>1675437</v>
      </c>
      <c r="H53" s="8"/>
    </row>
    <row r="54" spans="1:8" ht="25.5" x14ac:dyDescent="0.2">
      <c r="A54" s="3" t="s">
        <v>0</v>
      </c>
      <c r="B54" s="4" t="s">
        <v>0</v>
      </c>
      <c r="C54" s="20"/>
      <c r="D54" s="8" t="s">
        <v>10</v>
      </c>
      <c r="E54" s="9">
        <v>0</v>
      </c>
      <c r="F54" s="9">
        <v>0</v>
      </c>
      <c r="G54" s="9">
        <v>0</v>
      </c>
      <c r="H54" s="8"/>
    </row>
    <row r="55" spans="1:8" x14ac:dyDescent="0.2">
      <c r="A55" s="5" t="s">
        <v>0</v>
      </c>
      <c r="B55" s="6" t="s">
        <v>0</v>
      </c>
      <c r="C55" s="21"/>
      <c r="D55" s="10" t="s">
        <v>11</v>
      </c>
      <c r="E55" s="11">
        <f>SUM(E51:E54)</f>
        <v>1921637</v>
      </c>
      <c r="F55" s="11">
        <f t="shared" ref="F55:G55" si="16">SUM(F51:F54)</f>
        <v>1675437</v>
      </c>
      <c r="G55" s="11">
        <f t="shared" si="16"/>
        <v>1675437</v>
      </c>
      <c r="H55" s="10"/>
    </row>
    <row r="56" spans="1:8" ht="38.25" x14ac:dyDescent="0.2">
      <c r="A56" s="13" t="s">
        <v>32</v>
      </c>
      <c r="B56" s="12" t="s">
        <v>38</v>
      </c>
      <c r="C56" s="20" t="s">
        <v>21</v>
      </c>
      <c r="D56" s="8" t="s">
        <v>7</v>
      </c>
      <c r="E56" s="9">
        <v>0</v>
      </c>
      <c r="F56" s="9">
        <v>0</v>
      </c>
      <c r="G56" s="9">
        <v>0</v>
      </c>
      <c r="H56" s="8"/>
    </row>
    <row r="57" spans="1:8" ht="38.25" x14ac:dyDescent="0.2">
      <c r="A57" s="3" t="s">
        <v>0</v>
      </c>
      <c r="B57" s="4" t="s">
        <v>0</v>
      </c>
      <c r="C57" s="20"/>
      <c r="D57" s="8" t="s">
        <v>8</v>
      </c>
      <c r="E57" s="9">
        <v>0</v>
      </c>
      <c r="F57" s="9">
        <v>0</v>
      </c>
      <c r="G57" s="9">
        <v>0</v>
      </c>
      <c r="H57" s="8"/>
    </row>
    <row r="58" spans="1:8" ht="25.5" x14ac:dyDescent="0.2">
      <c r="A58" s="3" t="s">
        <v>0</v>
      </c>
      <c r="B58" s="4" t="s">
        <v>0</v>
      </c>
      <c r="C58" s="20"/>
      <c r="D58" s="8" t="s">
        <v>9</v>
      </c>
      <c r="E58" s="9">
        <v>983931</v>
      </c>
      <c r="F58" s="9">
        <v>923869</v>
      </c>
      <c r="G58" s="9">
        <v>923869</v>
      </c>
      <c r="H58" s="8"/>
    </row>
    <row r="59" spans="1:8" ht="25.5" x14ac:dyDescent="0.2">
      <c r="A59" s="3" t="s">
        <v>0</v>
      </c>
      <c r="B59" s="4" t="s">
        <v>0</v>
      </c>
      <c r="C59" s="20"/>
      <c r="D59" s="8" t="s">
        <v>10</v>
      </c>
      <c r="E59" s="9">
        <v>0</v>
      </c>
      <c r="F59" s="9">
        <v>0</v>
      </c>
      <c r="G59" s="9">
        <v>0</v>
      </c>
      <c r="H59" s="8"/>
    </row>
    <row r="60" spans="1:8" x14ac:dyDescent="0.2">
      <c r="A60" s="5" t="s">
        <v>0</v>
      </c>
      <c r="B60" s="6" t="s">
        <v>0</v>
      </c>
      <c r="C60" s="21"/>
      <c r="D60" s="10" t="s">
        <v>11</v>
      </c>
      <c r="E60" s="11">
        <f>SUM(E56:E59)</f>
        <v>983931</v>
      </c>
      <c r="F60" s="11">
        <f t="shared" ref="F60:G60" si="17">SUM(F56:F59)</f>
        <v>923869</v>
      </c>
      <c r="G60" s="11">
        <f t="shared" si="17"/>
        <v>923869</v>
      </c>
      <c r="H60" s="10"/>
    </row>
    <row r="61" spans="1:8" ht="38.25" x14ac:dyDescent="0.2">
      <c r="A61" s="13" t="s">
        <v>33</v>
      </c>
      <c r="B61" s="12" t="s">
        <v>35</v>
      </c>
      <c r="C61" s="20" t="s">
        <v>21</v>
      </c>
      <c r="D61" s="8" t="s">
        <v>7</v>
      </c>
      <c r="E61" s="9">
        <f>E66+E71</f>
        <v>0</v>
      </c>
      <c r="F61" s="9">
        <f t="shared" ref="F61:G61" si="18">F66+F71</f>
        <v>0</v>
      </c>
      <c r="G61" s="9">
        <f t="shared" si="18"/>
        <v>0</v>
      </c>
      <c r="H61" s="8">
        <v>7</v>
      </c>
    </row>
    <row r="62" spans="1:8" ht="38.25" x14ac:dyDescent="0.2">
      <c r="A62" s="3" t="s">
        <v>0</v>
      </c>
      <c r="B62" s="4" t="s">
        <v>0</v>
      </c>
      <c r="C62" s="20"/>
      <c r="D62" s="8" t="s">
        <v>8</v>
      </c>
      <c r="E62" s="9">
        <f>E67+E72</f>
        <v>0</v>
      </c>
      <c r="F62" s="9">
        <f t="shared" ref="F62:G62" si="19">F67+F72</f>
        <v>0</v>
      </c>
      <c r="G62" s="9">
        <f t="shared" si="19"/>
        <v>0</v>
      </c>
      <c r="H62" s="8"/>
    </row>
    <row r="63" spans="1:8" ht="25.5" x14ac:dyDescent="0.2">
      <c r="A63" s="3" t="s">
        <v>0</v>
      </c>
      <c r="B63" s="4" t="s">
        <v>0</v>
      </c>
      <c r="C63" s="20"/>
      <c r="D63" s="8" t="s">
        <v>9</v>
      </c>
      <c r="E63" s="9">
        <f>E68+E73</f>
        <v>1092439</v>
      </c>
      <c r="F63" s="9">
        <f t="shared" ref="F63:G63" si="20">F68+F73</f>
        <v>956530</v>
      </c>
      <c r="G63" s="9">
        <f t="shared" si="20"/>
        <v>956530</v>
      </c>
      <c r="H63" s="8"/>
    </row>
    <row r="64" spans="1:8" ht="25.5" x14ac:dyDescent="0.2">
      <c r="A64" s="3" t="s">
        <v>0</v>
      </c>
      <c r="B64" s="4" t="s">
        <v>0</v>
      </c>
      <c r="C64" s="20"/>
      <c r="D64" s="8" t="s">
        <v>10</v>
      </c>
      <c r="E64" s="9">
        <f>E69+E74</f>
        <v>0</v>
      </c>
      <c r="F64" s="9">
        <f t="shared" ref="F64:G64" si="21">F69+F74</f>
        <v>0</v>
      </c>
      <c r="G64" s="9">
        <f t="shared" si="21"/>
        <v>0</v>
      </c>
      <c r="H64" s="8"/>
    </row>
    <row r="65" spans="1:8" x14ac:dyDescent="0.2">
      <c r="A65" s="5" t="s">
        <v>0</v>
      </c>
      <c r="B65" s="6" t="s">
        <v>0</v>
      </c>
      <c r="C65" s="21"/>
      <c r="D65" s="10" t="s">
        <v>11</v>
      </c>
      <c r="E65" s="11">
        <f>SUM(E61:E64)</f>
        <v>1092439</v>
      </c>
      <c r="F65" s="11">
        <f t="shared" ref="F65:G65" si="22">SUM(F61:F64)</f>
        <v>956530</v>
      </c>
      <c r="G65" s="11">
        <f t="shared" si="22"/>
        <v>956530</v>
      </c>
      <c r="H65" s="10"/>
    </row>
    <row r="66" spans="1:8" ht="38.25" x14ac:dyDescent="0.2">
      <c r="A66" s="13" t="s">
        <v>34</v>
      </c>
      <c r="B66" s="12" t="s">
        <v>36</v>
      </c>
      <c r="C66" s="20" t="s">
        <v>21</v>
      </c>
      <c r="D66" s="8" t="s">
        <v>7</v>
      </c>
      <c r="E66" s="9">
        <v>0</v>
      </c>
      <c r="F66" s="9">
        <v>0</v>
      </c>
      <c r="G66" s="9">
        <v>0</v>
      </c>
      <c r="H66" s="8"/>
    </row>
    <row r="67" spans="1:8" ht="38.25" x14ac:dyDescent="0.2">
      <c r="A67" s="3" t="s">
        <v>0</v>
      </c>
      <c r="B67" s="4" t="s">
        <v>0</v>
      </c>
      <c r="C67" s="20"/>
      <c r="D67" s="8" t="s">
        <v>8</v>
      </c>
      <c r="E67" s="9">
        <v>0</v>
      </c>
      <c r="F67" s="9">
        <v>0</v>
      </c>
      <c r="G67" s="9">
        <v>0</v>
      </c>
      <c r="H67" s="8"/>
    </row>
    <row r="68" spans="1:8" ht="25.5" x14ac:dyDescent="0.2">
      <c r="A68" s="3" t="s">
        <v>0</v>
      </c>
      <c r="B68" s="4" t="s">
        <v>0</v>
      </c>
      <c r="C68" s="20"/>
      <c r="D68" s="8" t="s">
        <v>9</v>
      </c>
      <c r="E68" s="9">
        <v>1092439</v>
      </c>
      <c r="F68" s="9">
        <v>956530</v>
      </c>
      <c r="G68" s="9">
        <v>956530</v>
      </c>
      <c r="H68" s="8"/>
    </row>
    <row r="69" spans="1:8" ht="25.5" x14ac:dyDescent="0.2">
      <c r="A69" s="3" t="s">
        <v>0</v>
      </c>
      <c r="B69" s="4" t="s">
        <v>0</v>
      </c>
      <c r="C69" s="20"/>
      <c r="D69" s="8" t="s">
        <v>10</v>
      </c>
      <c r="E69" s="9">
        <v>0</v>
      </c>
      <c r="F69" s="9">
        <v>0</v>
      </c>
      <c r="G69" s="9">
        <v>0</v>
      </c>
      <c r="H69" s="8"/>
    </row>
    <row r="70" spans="1:8" x14ac:dyDescent="0.2">
      <c r="A70" s="5" t="s">
        <v>0</v>
      </c>
      <c r="B70" s="6" t="s">
        <v>0</v>
      </c>
      <c r="C70" s="21"/>
      <c r="D70" s="10" t="s">
        <v>11</v>
      </c>
      <c r="E70" s="11">
        <f>SUM(E66:E69)</f>
        <v>1092439</v>
      </c>
      <c r="F70" s="11">
        <f t="shared" ref="F70:G70" si="23">SUM(F66:F69)</f>
        <v>956530</v>
      </c>
      <c r="G70" s="11">
        <f t="shared" si="23"/>
        <v>956530</v>
      </c>
      <c r="H70" s="10"/>
    </row>
    <row r="71" spans="1:8" ht="0.75" customHeight="1" x14ac:dyDescent="0.2">
      <c r="A71" s="13"/>
      <c r="B71" s="12"/>
      <c r="C71" s="20"/>
      <c r="D71" s="8"/>
      <c r="E71" s="9"/>
      <c r="F71" s="9"/>
      <c r="G71" s="9"/>
      <c r="H71" s="8"/>
    </row>
    <row r="72" spans="1:8" hidden="1" x14ac:dyDescent="0.2">
      <c r="A72" s="3"/>
      <c r="B72" s="4"/>
      <c r="C72" s="20"/>
      <c r="D72" s="8"/>
      <c r="E72" s="9"/>
      <c r="F72" s="9"/>
      <c r="G72" s="9"/>
      <c r="H72" s="8"/>
    </row>
    <row r="73" spans="1:8" hidden="1" x14ac:dyDescent="0.2">
      <c r="A73" s="3"/>
      <c r="B73" s="4"/>
      <c r="C73" s="20"/>
      <c r="D73" s="8"/>
      <c r="E73" s="9"/>
      <c r="F73" s="9"/>
      <c r="G73" s="9"/>
      <c r="H73" s="8"/>
    </row>
    <row r="74" spans="1:8" hidden="1" x14ac:dyDescent="0.2">
      <c r="A74" s="3"/>
      <c r="B74" s="4"/>
      <c r="C74" s="20"/>
      <c r="D74" s="8"/>
      <c r="E74" s="9"/>
      <c r="F74" s="9"/>
      <c r="G74" s="9"/>
      <c r="H74" s="8"/>
    </row>
    <row r="75" spans="1:8" hidden="1" x14ac:dyDescent="0.2">
      <c r="A75" s="5"/>
      <c r="B75" s="6"/>
      <c r="C75" s="21"/>
      <c r="D75" s="10"/>
      <c r="E75" s="11"/>
      <c r="F75" s="11"/>
      <c r="G75" s="11"/>
      <c r="H75" s="10"/>
    </row>
    <row r="76" spans="1:8" ht="38.25" x14ac:dyDescent="0.2">
      <c r="A76" s="13" t="s">
        <v>44</v>
      </c>
      <c r="B76" s="12" t="s">
        <v>45</v>
      </c>
      <c r="C76" s="20" t="s">
        <v>21</v>
      </c>
      <c r="D76" s="8" t="s">
        <v>7</v>
      </c>
      <c r="E76" s="9">
        <f>E81+E86+E91+E96+E101+E106+E111+E116+E121+E126</f>
        <v>187200</v>
      </c>
      <c r="F76" s="9">
        <f t="shared" ref="F76:G76" si="24">F81+F86+F91+F96+F101+F106+F111+F116+F121+F126</f>
        <v>187200</v>
      </c>
      <c r="G76" s="9">
        <f t="shared" si="24"/>
        <v>187200</v>
      </c>
      <c r="H76" s="8" t="s">
        <v>75</v>
      </c>
    </row>
    <row r="77" spans="1:8" ht="38.25" x14ac:dyDescent="0.2">
      <c r="A77" s="3" t="s">
        <v>0</v>
      </c>
      <c r="B77" s="4" t="s">
        <v>0</v>
      </c>
      <c r="C77" s="20"/>
      <c r="D77" s="8" t="s">
        <v>8</v>
      </c>
      <c r="E77" s="9">
        <f t="shared" ref="E77:G79" si="25">E82+E87+E92+E97+E102+E107+E112+E117+E122+E127</f>
        <v>0</v>
      </c>
      <c r="F77" s="9">
        <f t="shared" si="25"/>
        <v>0</v>
      </c>
      <c r="G77" s="9">
        <f t="shared" si="25"/>
        <v>0</v>
      </c>
      <c r="H77" s="8"/>
    </row>
    <row r="78" spans="1:8" ht="25.5" x14ac:dyDescent="0.2">
      <c r="A78" s="3" t="s">
        <v>0</v>
      </c>
      <c r="B78" s="4" t="s">
        <v>0</v>
      </c>
      <c r="C78" s="20"/>
      <c r="D78" s="8" t="s">
        <v>9</v>
      </c>
      <c r="E78" s="9">
        <f>E83+E88+E93+E98+E103+E108+E113+E118+E123+E128+E153</f>
        <v>1856643</v>
      </c>
      <c r="F78" s="9">
        <f t="shared" si="25"/>
        <v>1188946</v>
      </c>
      <c r="G78" s="9">
        <f t="shared" si="25"/>
        <v>1441643</v>
      </c>
      <c r="H78" s="8"/>
    </row>
    <row r="79" spans="1:8" ht="25.5" x14ac:dyDescent="0.2">
      <c r="A79" s="3" t="s">
        <v>0</v>
      </c>
      <c r="B79" s="4" t="s">
        <v>0</v>
      </c>
      <c r="C79" s="20"/>
      <c r="D79" s="8" t="s">
        <v>10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8"/>
    </row>
    <row r="80" spans="1:8" x14ac:dyDescent="0.2">
      <c r="A80" s="5" t="s">
        <v>0</v>
      </c>
      <c r="B80" s="6" t="s">
        <v>0</v>
      </c>
      <c r="C80" s="21"/>
      <c r="D80" s="10" t="s">
        <v>11</v>
      </c>
      <c r="E80" s="11">
        <f>SUM(E76:E79)</f>
        <v>2043843</v>
      </c>
      <c r="F80" s="11">
        <f t="shared" ref="F80:G80" si="26">SUM(F76:F79)</f>
        <v>1376146</v>
      </c>
      <c r="G80" s="11">
        <f t="shared" si="26"/>
        <v>1628843</v>
      </c>
      <c r="H80" s="10"/>
    </row>
    <row r="81" spans="1:8" ht="38.25" x14ac:dyDescent="0.2">
      <c r="A81" s="13" t="s">
        <v>46</v>
      </c>
      <c r="B81" s="12" t="s">
        <v>47</v>
      </c>
      <c r="C81" s="20" t="s">
        <v>21</v>
      </c>
      <c r="D81" s="8" t="s">
        <v>7</v>
      </c>
      <c r="E81" s="9">
        <v>187200</v>
      </c>
      <c r="F81" s="9">
        <v>187200</v>
      </c>
      <c r="G81" s="9">
        <v>187200</v>
      </c>
      <c r="H81" s="8"/>
    </row>
    <row r="82" spans="1:8" ht="38.25" x14ac:dyDescent="0.2">
      <c r="A82" s="3" t="s">
        <v>0</v>
      </c>
      <c r="B82" s="4" t="s">
        <v>0</v>
      </c>
      <c r="C82" s="20"/>
      <c r="D82" s="8" t="s">
        <v>8</v>
      </c>
      <c r="E82" s="9">
        <v>0</v>
      </c>
      <c r="F82" s="9">
        <v>0</v>
      </c>
      <c r="G82" s="9">
        <v>0</v>
      </c>
      <c r="H82" s="8"/>
    </row>
    <row r="83" spans="1:8" ht="25.5" x14ac:dyDescent="0.2">
      <c r="A83" s="3" t="s">
        <v>0</v>
      </c>
      <c r="B83" s="4" t="s">
        <v>0</v>
      </c>
      <c r="C83" s="20"/>
      <c r="D83" s="8" t="s">
        <v>9</v>
      </c>
      <c r="E83" s="9">
        <v>0</v>
      </c>
      <c r="F83" s="9">
        <v>0</v>
      </c>
      <c r="G83" s="9">
        <v>0</v>
      </c>
      <c r="H83" s="8"/>
    </row>
    <row r="84" spans="1:8" ht="25.5" x14ac:dyDescent="0.2">
      <c r="A84" s="3" t="s">
        <v>0</v>
      </c>
      <c r="B84" s="4" t="s">
        <v>0</v>
      </c>
      <c r="C84" s="20"/>
      <c r="D84" s="8" t="s">
        <v>10</v>
      </c>
      <c r="E84" s="9">
        <v>0</v>
      </c>
      <c r="F84" s="9">
        <v>0</v>
      </c>
      <c r="G84" s="9">
        <v>0</v>
      </c>
      <c r="H84" s="8"/>
    </row>
    <row r="85" spans="1:8" x14ac:dyDescent="0.2">
      <c r="A85" s="5" t="s">
        <v>0</v>
      </c>
      <c r="B85" s="6" t="s">
        <v>0</v>
      </c>
      <c r="C85" s="21"/>
      <c r="D85" s="10" t="s">
        <v>11</v>
      </c>
      <c r="E85" s="11">
        <f>SUM(E81:E84)</f>
        <v>187200</v>
      </c>
      <c r="F85" s="11">
        <f t="shared" ref="F85:G85" si="27">SUM(F81:F84)</f>
        <v>187200</v>
      </c>
      <c r="G85" s="11">
        <f t="shared" si="27"/>
        <v>187200</v>
      </c>
      <c r="H85" s="10"/>
    </row>
    <row r="86" spans="1:8" ht="38.25" x14ac:dyDescent="0.2">
      <c r="A86" s="13" t="s">
        <v>48</v>
      </c>
      <c r="B86" s="12" t="s">
        <v>49</v>
      </c>
      <c r="C86" s="20" t="s">
        <v>21</v>
      </c>
      <c r="D86" s="8" t="s">
        <v>7</v>
      </c>
      <c r="E86" s="9">
        <v>0</v>
      </c>
      <c r="F86" s="9">
        <v>0</v>
      </c>
      <c r="G86" s="9">
        <v>0</v>
      </c>
      <c r="H86" s="8"/>
    </row>
    <row r="87" spans="1:8" ht="38.25" x14ac:dyDescent="0.2">
      <c r="A87" s="3" t="s">
        <v>0</v>
      </c>
      <c r="B87" s="4" t="s">
        <v>0</v>
      </c>
      <c r="C87" s="20"/>
      <c r="D87" s="8" t="s">
        <v>8</v>
      </c>
      <c r="E87" s="9">
        <v>0</v>
      </c>
      <c r="F87" s="9">
        <v>0</v>
      </c>
      <c r="G87" s="9">
        <v>0</v>
      </c>
      <c r="H87" s="8"/>
    </row>
    <row r="88" spans="1:8" ht="25.5" x14ac:dyDescent="0.2">
      <c r="A88" s="3" t="s">
        <v>0</v>
      </c>
      <c r="B88" s="4" t="s">
        <v>0</v>
      </c>
      <c r="C88" s="20"/>
      <c r="D88" s="8" t="s">
        <v>9</v>
      </c>
      <c r="E88" s="9">
        <v>80320</v>
      </c>
      <c r="F88" s="9">
        <v>80320</v>
      </c>
      <c r="G88" s="9">
        <v>80320</v>
      </c>
      <c r="H88" s="8"/>
    </row>
    <row r="89" spans="1:8" ht="25.5" x14ac:dyDescent="0.2">
      <c r="A89" s="3" t="s">
        <v>0</v>
      </c>
      <c r="B89" s="4" t="s">
        <v>0</v>
      </c>
      <c r="C89" s="20"/>
      <c r="D89" s="8" t="s">
        <v>10</v>
      </c>
      <c r="E89" s="9">
        <v>0</v>
      </c>
      <c r="F89" s="9">
        <v>0</v>
      </c>
      <c r="G89" s="9">
        <v>0</v>
      </c>
      <c r="H89" s="8"/>
    </row>
    <row r="90" spans="1:8" x14ac:dyDescent="0.2">
      <c r="A90" s="5" t="s">
        <v>0</v>
      </c>
      <c r="B90" s="6" t="s">
        <v>0</v>
      </c>
      <c r="C90" s="21"/>
      <c r="D90" s="10" t="s">
        <v>11</v>
      </c>
      <c r="E90" s="11">
        <f>SUM(E86:E89)</f>
        <v>80320</v>
      </c>
      <c r="F90" s="11">
        <f t="shared" ref="F90:G90" si="28">SUM(F86:F89)</f>
        <v>80320</v>
      </c>
      <c r="G90" s="11">
        <f t="shared" si="28"/>
        <v>80320</v>
      </c>
      <c r="H90" s="10"/>
    </row>
    <row r="91" spans="1:8" ht="38.25" x14ac:dyDescent="0.2">
      <c r="A91" s="13" t="s">
        <v>50</v>
      </c>
      <c r="B91" s="12" t="s">
        <v>51</v>
      </c>
      <c r="C91" s="20" t="s">
        <v>21</v>
      </c>
      <c r="D91" s="8" t="s">
        <v>7</v>
      </c>
      <c r="E91" s="9">
        <v>0</v>
      </c>
      <c r="F91" s="9">
        <v>0</v>
      </c>
      <c r="G91" s="9">
        <v>0</v>
      </c>
      <c r="H91" s="8"/>
    </row>
    <row r="92" spans="1:8" ht="38.25" x14ac:dyDescent="0.2">
      <c r="A92" s="3" t="s">
        <v>0</v>
      </c>
      <c r="B92" s="4" t="s">
        <v>0</v>
      </c>
      <c r="C92" s="20"/>
      <c r="D92" s="8" t="s">
        <v>8</v>
      </c>
      <c r="E92" s="9">
        <v>0</v>
      </c>
      <c r="F92" s="9">
        <v>0</v>
      </c>
      <c r="G92" s="9">
        <v>0</v>
      </c>
      <c r="H92" s="8"/>
    </row>
    <row r="93" spans="1:8" ht="25.5" x14ac:dyDescent="0.2">
      <c r="A93" s="3" t="s">
        <v>0</v>
      </c>
      <c r="B93" s="4" t="s">
        <v>0</v>
      </c>
      <c r="C93" s="20"/>
      <c r="D93" s="8" t="s">
        <v>9</v>
      </c>
      <c r="E93" s="9">
        <v>5075</v>
      </c>
      <c r="F93" s="9">
        <v>5075</v>
      </c>
      <c r="G93" s="9">
        <v>5075</v>
      </c>
      <c r="H93" s="8"/>
    </row>
    <row r="94" spans="1:8" ht="25.5" x14ac:dyDescent="0.2">
      <c r="A94" s="3" t="s">
        <v>0</v>
      </c>
      <c r="B94" s="4" t="s">
        <v>0</v>
      </c>
      <c r="C94" s="20"/>
      <c r="D94" s="8" t="s">
        <v>10</v>
      </c>
      <c r="E94" s="9">
        <v>0</v>
      </c>
      <c r="F94" s="9">
        <v>0</v>
      </c>
      <c r="G94" s="9">
        <v>0</v>
      </c>
      <c r="H94" s="8"/>
    </row>
    <row r="95" spans="1:8" x14ac:dyDescent="0.2">
      <c r="A95" s="5" t="s">
        <v>0</v>
      </c>
      <c r="B95" s="6" t="s">
        <v>0</v>
      </c>
      <c r="C95" s="21"/>
      <c r="D95" s="10" t="s">
        <v>11</v>
      </c>
      <c r="E95" s="11">
        <f>SUM(E91:E94)</f>
        <v>5075</v>
      </c>
      <c r="F95" s="11">
        <f t="shared" ref="F95:G95" si="29">SUM(F91:F94)</f>
        <v>5075</v>
      </c>
      <c r="G95" s="11">
        <f t="shared" si="29"/>
        <v>5075</v>
      </c>
      <c r="H95" s="10"/>
    </row>
    <row r="96" spans="1:8" ht="38.25" x14ac:dyDescent="0.2">
      <c r="A96" s="13" t="s">
        <v>52</v>
      </c>
      <c r="B96" s="12" t="s">
        <v>53</v>
      </c>
      <c r="C96" s="20" t="s">
        <v>21</v>
      </c>
      <c r="D96" s="8" t="s">
        <v>7</v>
      </c>
      <c r="E96" s="9">
        <v>0</v>
      </c>
      <c r="F96" s="9">
        <v>0</v>
      </c>
      <c r="G96" s="9">
        <v>0</v>
      </c>
      <c r="H96" s="8"/>
    </row>
    <row r="97" spans="1:8" ht="38.25" x14ac:dyDescent="0.2">
      <c r="A97" s="3" t="s">
        <v>0</v>
      </c>
      <c r="B97" s="4" t="s">
        <v>0</v>
      </c>
      <c r="C97" s="20"/>
      <c r="D97" s="8" t="s">
        <v>8</v>
      </c>
      <c r="E97" s="9">
        <v>0</v>
      </c>
      <c r="F97" s="9">
        <v>0</v>
      </c>
      <c r="G97" s="9">
        <v>0</v>
      </c>
      <c r="H97" s="8"/>
    </row>
    <row r="98" spans="1:8" ht="25.5" x14ac:dyDescent="0.2">
      <c r="A98" s="3" t="s">
        <v>0</v>
      </c>
      <c r="B98" s="4" t="s">
        <v>0</v>
      </c>
      <c r="C98" s="20"/>
      <c r="D98" s="8" t="s">
        <v>9</v>
      </c>
      <c r="E98" s="9">
        <v>20000</v>
      </c>
      <c r="F98" s="9">
        <v>20000</v>
      </c>
      <c r="G98" s="9">
        <v>20000</v>
      </c>
      <c r="H98" s="8"/>
    </row>
    <row r="99" spans="1:8" ht="25.5" x14ac:dyDescent="0.2">
      <c r="A99" s="3" t="s">
        <v>0</v>
      </c>
      <c r="B99" s="4" t="s">
        <v>0</v>
      </c>
      <c r="C99" s="20"/>
      <c r="D99" s="8" t="s">
        <v>10</v>
      </c>
      <c r="E99" s="9">
        <v>0</v>
      </c>
      <c r="F99" s="9">
        <v>0</v>
      </c>
      <c r="G99" s="9">
        <v>0</v>
      </c>
      <c r="H99" s="8"/>
    </row>
    <row r="100" spans="1:8" x14ac:dyDescent="0.2">
      <c r="A100" s="5" t="s">
        <v>0</v>
      </c>
      <c r="B100" s="6" t="s">
        <v>0</v>
      </c>
      <c r="C100" s="21"/>
      <c r="D100" s="10" t="s">
        <v>11</v>
      </c>
      <c r="E100" s="11">
        <f>SUM(E96:E99)</f>
        <v>20000</v>
      </c>
      <c r="F100" s="11">
        <f t="shared" ref="F100:G100" si="30">SUM(F96:F99)</f>
        <v>20000</v>
      </c>
      <c r="G100" s="11">
        <f t="shared" si="30"/>
        <v>20000</v>
      </c>
      <c r="H100" s="10"/>
    </row>
    <row r="101" spans="1:8" ht="51" x14ac:dyDescent="0.2">
      <c r="A101" s="13" t="s">
        <v>54</v>
      </c>
      <c r="B101" s="12" t="s">
        <v>55</v>
      </c>
      <c r="C101" s="20" t="s">
        <v>21</v>
      </c>
      <c r="D101" s="8" t="s">
        <v>7</v>
      </c>
      <c r="E101" s="9">
        <v>0</v>
      </c>
      <c r="F101" s="9">
        <v>0</v>
      </c>
      <c r="G101" s="9">
        <v>0</v>
      </c>
      <c r="H101" s="8"/>
    </row>
    <row r="102" spans="1:8" ht="38.25" x14ac:dyDescent="0.2">
      <c r="A102" s="3" t="s">
        <v>0</v>
      </c>
      <c r="B102" s="4" t="s">
        <v>0</v>
      </c>
      <c r="C102" s="20"/>
      <c r="D102" s="8" t="s">
        <v>8</v>
      </c>
      <c r="E102" s="9">
        <v>0</v>
      </c>
      <c r="F102" s="9">
        <v>0</v>
      </c>
      <c r="G102" s="9">
        <v>0</v>
      </c>
      <c r="H102" s="8"/>
    </row>
    <row r="103" spans="1:8" ht="25.5" x14ac:dyDescent="0.2">
      <c r="A103" s="3" t="s">
        <v>0</v>
      </c>
      <c r="B103" s="4" t="s">
        <v>0</v>
      </c>
      <c r="C103" s="20"/>
      <c r="D103" s="8" t="s">
        <v>9</v>
      </c>
      <c r="E103" s="9">
        <v>20000</v>
      </c>
      <c r="F103" s="9">
        <v>20000</v>
      </c>
      <c r="G103" s="9">
        <v>20000</v>
      </c>
      <c r="H103" s="8"/>
    </row>
    <row r="104" spans="1:8" ht="25.5" x14ac:dyDescent="0.2">
      <c r="A104" s="3" t="s">
        <v>0</v>
      </c>
      <c r="B104" s="4" t="s">
        <v>0</v>
      </c>
      <c r="C104" s="20"/>
      <c r="D104" s="8" t="s">
        <v>10</v>
      </c>
      <c r="E104" s="9">
        <v>0</v>
      </c>
      <c r="F104" s="9">
        <v>0</v>
      </c>
      <c r="G104" s="9">
        <v>0</v>
      </c>
      <c r="H104" s="8"/>
    </row>
    <row r="105" spans="1:8" x14ac:dyDescent="0.2">
      <c r="A105" s="5" t="s">
        <v>0</v>
      </c>
      <c r="B105" s="6" t="s">
        <v>0</v>
      </c>
      <c r="C105" s="21"/>
      <c r="D105" s="10" t="s">
        <v>11</v>
      </c>
      <c r="E105" s="11">
        <f>SUM(E101:E104)</f>
        <v>20000</v>
      </c>
      <c r="F105" s="11">
        <f t="shared" ref="F105:G105" si="31">SUM(F101:F104)</f>
        <v>20000</v>
      </c>
      <c r="G105" s="11">
        <f t="shared" si="31"/>
        <v>20000</v>
      </c>
      <c r="H105" s="10"/>
    </row>
    <row r="106" spans="1:8" ht="38.25" x14ac:dyDescent="0.2">
      <c r="A106" s="13" t="s">
        <v>56</v>
      </c>
      <c r="B106" s="12" t="s">
        <v>58</v>
      </c>
      <c r="C106" s="20" t="s">
        <v>21</v>
      </c>
      <c r="D106" s="8" t="s">
        <v>7</v>
      </c>
      <c r="E106" s="9">
        <v>0</v>
      </c>
      <c r="F106" s="9">
        <v>0</v>
      </c>
      <c r="G106" s="9">
        <v>0</v>
      </c>
      <c r="H106" s="8"/>
    </row>
    <row r="107" spans="1:8" ht="38.25" x14ac:dyDescent="0.2">
      <c r="A107" s="3" t="s">
        <v>0</v>
      </c>
      <c r="B107" s="4" t="s">
        <v>0</v>
      </c>
      <c r="C107" s="20"/>
      <c r="D107" s="8" t="s">
        <v>8</v>
      </c>
      <c r="E107" s="9">
        <v>0</v>
      </c>
      <c r="F107" s="9">
        <v>0</v>
      </c>
      <c r="G107" s="9">
        <v>0</v>
      </c>
      <c r="H107" s="8"/>
    </row>
    <row r="108" spans="1:8" ht="25.5" x14ac:dyDescent="0.2">
      <c r="A108" s="3" t="s">
        <v>0</v>
      </c>
      <c r="B108" s="4" t="s">
        <v>0</v>
      </c>
      <c r="C108" s="20"/>
      <c r="D108" s="8" t="s">
        <v>9</v>
      </c>
      <c r="E108" s="9">
        <v>50000</v>
      </c>
      <c r="F108" s="9">
        <v>50000</v>
      </c>
      <c r="G108" s="9">
        <v>50000</v>
      </c>
      <c r="H108" s="8"/>
    </row>
    <row r="109" spans="1:8" ht="25.5" x14ac:dyDescent="0.2">
      <c r="A109" s="3" t="s">
        <v>0</v>
      </c>
      <c r="B109" s="4" t="s">
        <v>0</v>
      </c>
      <c r="C109" s="20"/>
      <c r="D109" s="8" t="s">
        <v>10</v>
      </c>
      <c r="E109" s="9">
        <v>0</v>
      </c>
      <c r="F109" s="9">
        <v>0</v>
      </c>
      <c r="G109" s="9">
        <v>0</v>
      </c>
      <c r="H109" s="8"/>
    </row>
    <row r="110" spans="1:8" x14ac:dyDescent="0.2">
      <c r="A110" s="5" t="s">
        <v>0</v>
      </c>
      <c r="B110" s="6" t="s">
        <v>0</v>
      </c>
      <c r="C110" s="21"/>
      <c r="D110" s="10" t="s">
        <v>11</v>
      </c>
      <c r="E110" s="11">
        <f>SUM(E106:E109)</f>
        <v>50000</v>
      </c>
      <c r="F110" s="11">
        <f t="shared" ref="F110:G110" si="32">SUM(F106:F109)</f>
        <v>50000</v>
      </c>
      <c r="G110" s="11">
        <f t="shared" si="32"/>
        <v>50000</v>
      </c>
      <c r="H110" s="10"/>
    </row>
    <row r="111" spans="1:8" ht="38.25" x14ac:dyDescent="0.2">
      <c r="A111" s="13" t="s">
        <v>57</v>
      </c>
      <c r="B111" s="12" t="s">
        <v>59</v>
      </c>
      <c r="C111" s="20" t="s">
        <v>21</v>
      </c>
      <c r="D111" s="8" t="s">
        <v>7</v>
      </c>
      <c r="E111" s="9">
        <v>0</v>
      </c>
      <c r="F111" s="9">
        <v>0</v>
      </c>
      <c r="G111" s="9">
        <v>0</v>
      </c>
      <c r="H111" s="8"/>
    </row>
    <row r="112" spans="1:8" ht="38.25" x14ac:dyDescent="0.2">
      <c r="A112" s="3" t="s">
        <v>0</v>
      </c>
      <c r="B112" s="4" t="s">
        <v>0</v>
      </c>
      <c r="C112" s="20"/>
      <c r="D112" s="8" t="s">
        <v>8</v>
      </c>
      <c r="E112" s="9">
        <v>0</v>
      </c>
      <c r="F112" s="9">
        <v>0</v>
      </c>
      <c r="G112" s="9">
        <v>0</v>
      </c>
      <c r="H112" s="8"/>
    </row>
    <row r="113" spans="1:8" ht="25.5" x14ac:dyDescent="0.2">
      <c r="A113" s="3" t="s">
        <v>0</v>
      </c>
      <c r="B113" s="4" t="s">
        <v>0</v>
      </c>
      <c r="C113" s="20"/>
      <c r="D113" s="8" t="s">
        <v>9</v>
      </c>
      <c r="E113" s="9">
        <v>754248</v>
      </c>
      <c r="F113" s="9">
        <v>754248</v>
      </c>
      <c r="G113" s="9">
        <v>754248</v>
      </c>
      <c r="H113" s="8"/>
    </row>
    <row r="114" spans="1:8" ht="25.5" x14ac:dyDescent="0.2">
      <c r="A114" s="3" t="s">
        <v>0</v>
      </c>
      <c r="B114" s="4" t="s">
        <v>0</v>
      </c>
      <c r="C114" s="20"/>
      <c r="D114" s="8" t="s">
        <v>10</v>
      </c>
      <c r="E114" s="9">
        <v>0</v>
      </c>
      <c r="F114" s="9">
        <v>0</v>
      </c>
      <c r="G114" s="9">
        <v>0</v>
      </c>
      <c r="H114" s="8"/>
    </row>
    <row r="115" spans="1:8" x14ac:dyDescent="0.2">
      <c r="A115" s="5" t="s">
        <v>0</v>
      </c>
      <c r="B115" s="6" t="s">
        <v>0</v>
      </c>
      <c r="C115" s="21"/>
      <c r="D115" s="10" t="s">
        <v>11</v>
      </c>
      <c r="E115" s="11">
        <f>SUM(E111:E114)</f>
        <v>754248</v>
      </c>
      <c r="F115" s="11">
        <f t="shared" ref="F115:G115" si="33">SUM(F111:F114)</f>
        <v>754248</v>
      </c>
      <c r="G115" s="11">
        <f t="shared" si="33"/>
        <v>754248</v>
      </c>
      <c r="H115" s="10"/>
    </row>
    <row r="116" spans="1:8" ht="38.25" x14ac:dyDescent="0.2">
      <c r="A116" s="13" t="s">
        <v>60</v>
      </c>
      <c r="B116" s="12" t="s">
        <v>61</v>
      </c>
      <c r="C116" s="20" t="s">
        <v>21</v>
      </c>
      <c r="D116" s="8" t="s">
        <v>7</v>
      </c>
      <c r="E116" s="9">
        <v>0</v>
      </c>
      <c r="F116" s="9">
        <v>0</v>
      </c>
      <c r="G116" s="9">
        <v>0</v>
      </c>
      <c r="H116" s="8"/>
    </row>
    <row r="117" spans="1:8" ht="38.25" x14ac:dyDescent="0.2">
      <c r="A117" s="3" t="s">
        <v>0</v>
      </c>
      <c r="B117" s="4" t="s">
        <v>0</v>
      </c>
      <c r="C117" s="20"/>
      <c r="D117" s="8" t="s">
        <v>8</v>
      </c>
      <c r="E117" s="9">
        <v>0</v>
      </c>
      <c r="F117" s="9">
        <v>0</v>
      </c>
      <c r="G117" s="9">
        <v>0</v>
      </c>
      <c r="H117" s="8"/>
    </row>
    <row r="118" spans="1:8" ht="25.5" x14ac:dyDescent="0.2">
      <c r="A118" s="3" t="s">
        <v>0</v>
      </c>
      <c r="B118" s="4" t="s">
        <v>0</v>
      </c>
      <c r="C118" s="20"/>
      <c r="D118" s="8" t="s">
        <v>9</v>
      </c>
      <c r="E118" s="9">
        <v>112000</v>
      </c>
      <c r="F118" s="9">
        <v>59303</v>
      </c>
      <c r="G118" s="9">
        <v>112000</v>
      </c>
      <c r="H118" s="8"/>
    </row>
    <row r="119" spans="1:8" ht="25.5" x14ac:dyDescent="0.2">
      <c r="A119" s="3" t="s">
        <v>0</v>
      </c>
      <c r="B119" s="4" t="s">
        <v>0</v>
      </c>
      <c r="C119" s="20"/>
      <c r="D119" s="8" t="s">
        <v>10</v>
      </c>
      <c r="E119" s="9">
        <v>0</v>
      </c>
      <c r="F119" s="9">
        <v>0</v>
      </c>
      <c r="G119" s="9">
        <v>0</v>
      </c>
      <c r="H119" s="8"/>
    </row>
    <row r="120" spans="1:8" x14ac:dyDescent="0.2">
      <c r="A120" s="5" t="s">
        <v>0</v>
      </c>
      <c r="B120" s="6" t="s">
        <v>0</v>
      </c>
      <c r="C120" s="21"/>
      <c r="D120" s="10" t="s">
        <v>11</v>
      </c>
      <c r="E120" s="11">
        <f>SUM(E116:E119)</f>
        <v>112000</v>
      </c>
      <c r="F120" s="11">
        <f t="shared" ref="F120:G120" si="34">SUM(F116:F119)</f>
        <v>59303</v>
      </c>
      <c r="G120" s="11">
        <f t="shared" si="34"/>
        <v>112000</v>
      </c>
      <c r="H120" s="10"/>
    </row>
    <row r="121" spans="1:8" ht="38.25" x14ac:dyDescent="0.2">
      <c r="A121" s="13" t="s">
        <v>62</v>
      </c>
      <c r="B121" s="12" t="s">
        <v>63</v>
      </c>
      <c r="C121" s="20" t="s">
        <v>21</v>
      </c>
      <c r="D121" s="8" t="s">
        <v>7</v>
      </c>
      <c r="E121" s="9">
        <v>0</v>
      </c>
      <c r="F121" s="9">
        <v>0</v>
      </c>
      <c r="G121" s="9">
        <v>0</v>
      </c>
      <c r="H121" s="8"/>
    </row>
    <row r="122" spans="1:8" ht="38.25" x14ac:dyDescent="0.2">
      <c r="A122" s="3" t="s">
        <v>0</v>
      </c>
      <c r="B122" s="4" t="s">
        <v>0</v>
      </c>
      <c r="C122" s="20"/>
      <c r="D122" s="8" t="s">
        <v>8</v>
      </c>
      <c r="E122" s="9">
        <v>0</v>
      </c>
      <c r="F122" s="9">
        <v>0</v>
      </c>
      <c r="G122" s="9">
        <v>0</v>
      </c>
      <c r="H122" s="8"/>
    </row>
    <row r="123" spans="1:8" ht="25.5" x14ac:dyDescent="0.2">
      <c r="A123" s="3" t="s">
        <v>0</v>
      </c>
      <c r="B123" s="4" t="s">
        <v>0</v>
      </c>
      <c r="C123" s="20"/>
      <c r="D123" s="8" t="s">
        <v>9</v>
      </c>
      <c r="E123" s="9">
        <v>750000</v>
      </c>
      <c r="F123" s="9">
        <v>150000</v>
      </c>
      <c r="G123" s="9">
        <v>350000</v>
      </c>
      <c r="H123" s="8"/>
    </row>
    <row r="124" spans="1:8" ht="25.5" x14ac:dyDescent="0.2">
      <c r="A124" s="3" t="s">
        <v>0</v>
      </c>
      <c r="B124" s="4" t="s">
        <v>0</v>
      </c>
      <c r="C124" s="20"/>
      <c r="D124" s="8" t="s">
        <v>10</v>
      </c>
      <c r="E124" s="9">
        <v>0</v>
      </c>
      <c r="F124" s="9">
        <v>0</v>
      </c>
      <c r="G124" s="9">
        <v>0</v>
      </c>
      <c r="H124" s="8"/>
    </row>
    <row r="125" spans="1:8" x14ac:dyDescent="0.2">
      <c r="A125" s="5" t="s">
        <v>0</v>
      </c>
      <c r="B125" s="6" t="s">
        <v>0</v>
      </c>
      <c r="C125" s="21"/>
      <c r="D125" s="10" t="s">
        <v>11</v>
      </c>
      <c r="E125" s="11">
        <f>SUM(E121:E124)</f>
        <v>750000</v>
      </c>
      <c r="F125" s="11">
        <f t="shared" ref="F125:G125" si="35">SUM(F121:F124)</f>
        <v>150000</v>
      </c>
      <c r="G125" s="11">
        <f t="shared" si="35"/>
        <v>350000</v>
      </c>
      <c r="H125" s="10"/>
    </row>
    <row r="126" spans="1:8" ht="38.25" x14ac:dyDescent="0.2">
      <c r="A126" s="13" t="s">
        <v>64</v>
      </c>
      <c r="B126" s="12" t="s">
        <v>65</v>
      </c>
      <c r="C126" s="20" t="s">
        <v>21</v>
      </c>
      <c r="D126" s="8" t="s">
        <v>7</v>
      </c>
      <c r="E126" s="9">
        <v>0</v>
      </c>
      <c r="F126" s="9">
        <v>0</v>
      </c>
      <c r="G126" s="9">
        <v>0</v>
      </c>
      <c r="H126" s="8"/>
    </row>
    <row r="127" spans="1:8" ht="38.25" x14ac:dyDescent="0.2">
      <c r="A127" s="3" t="s">
        <v>0</v>
      </c>
      <c r="B127" s="4" t="s">
        <v>0</v>
      </c>
      <c r="C127" s="20"/>
      <c r="D127" s="8" t="s">
        <v>8</v>
      </c>
      <c r="E127" s="9">
        <v>0</v>
      </c>
      <c r="F127" s="9">
        <v>0</v>
      </c>
      <c r="G127" s="9">
        <v>0</v>
      </c>
      <c r="H127" s="8"/>
    </row>
    <row r="128" spans="1:8" ht="25.5" x14ac:dyDescent="0.2">
      <c r="A128" s="3" t="s">
        <v>0</v>
      </c>
      <c r="B128" s="4" t="s">
        <v>0</v>
      </c>
      <c r="C128" s="20"/>
      <c r="D128" s="8" t="s">
        <v>9</v>
      </c>
      <c r="E128" s="9">
        <v>50000</v>
      </c>
      <c r="F128" s="9">
        <v>50000</v>
      </c>
      <c r="G128" s="9">
        <v>50000</v>
      </c>
      <c r="H128" s="8"/>
    </row>
    <row r="129" spans="1:8" ht="25.5" x14ac:dyDescent="0.2">
      <c r="A129" s="3" t="s">
        <v>0</v>
      </c>
      <c r="B129" s="4" t="s">
        <v>0</v>
      </c>
      <c r="C129" s="20"/>
      <c r="D129" s="8" t="s">
        <v>10</v>
      </c>
      <c r="E129" s="9">
        <v>0</v>
      </c>
      <c r="F129" s="9">
        <v>0</v>
      </c>
      <c r="G129" s="9">
        <v>0</v>
      </c>
      <c r="H129" s="8"/>
    </row>
    <row r="130" spans="1:8" x14ac:dyDescent="0.2">
      <c r="A130" s="5" t="s">
        <v>0</v>
      </c>
      <c r="B130" s="6" t="s">
        <v>0</v>
      </c>
      <c r="C130" s="21"/>
      <c r="D130" s="10" t="s">
        <v>11</v>
      </c>
      <c r="E130" s="11">
        <f>SUM(E126:E129)</f>
        <v>50000</v>
      </c>
      <c r="F130" s="11">
        <f t="shared" ref="F130:G130" si="36">SUM(F126:F129)</f>
        <v>50000</v>
      </c>
      <c r="G130" s="11">
        <f t="shared" si="36"/>
        <v>50000</v>
      </c>
      <c r="H130" s="10"/>
    </row>
    <row r="131" spans="1:8" ht="38.25" x14ac:dyDescent="0.2">
      <c r="A131" s="13" t="s">
        <v>66</v>
      </c>
      <c r="B131" s="12" t="s">
        <v>67</v>
      </c>
      <c r="C131" s="20" t="s">
        <v>21</v>
      </c>
      <c r="D131" s="8" t="s">
        <v>7</v>
      </c>
      <c r="E131" s="9">
        <f>E136</f>
        <v>1849980</v>
      </c>
      <c r="F131" s="9">
        <f t="shared" ref="F131:G131" si="37">F136</f>
        <v>1849980</v>
      </c>
      <c r="G131" s="9">
        <f t="shared" si="37"/>
        <v>1849980</v>
      </c>
      <c r="H131" s="8">
        <v>6</v>
      </c>
    </row>
    <row r="132" spans="1:8" ht="38.25" x14ac:dyDescent="0.2">
      <c r="A132" s="3" t="s">
        <v>0</v>
      </c>
      <c r="B132" s="4" t="s">
        <v>0</v>
      </c>
      <c r="C132" s="20"/>
      <c r="D132" s="8" t="s">
        <v>8</v>
      </c>
      <c r="E132" s="9">
        <f t="shared" ref="E132:G134" si="38">E137</f>
        <v>0</v>
      </c>
      <c r="F132" s="9">
        <f t="shared" si="38"/>
        <v>0</v>
      </c>
      <c r="G132" s="9">
        <f t="shared" si="38"/>
        <v>0</v>
      </c>
      <c r="H132" s="8"/>
    </row>
    <row r="133" spans="1:8" ht="25.5" x14ac:dyDescent="0.2">
      <c r="A133" s="3" t="s">
        <v>0</v>
      </c>
      <c r="B133" s="4" t="s">
        <v>0</v>
      </c>
      <c r="C133" s="20"/>
      <c r="D133" s="8" t="s">
        <v>9</v>
      </c>
      <c r="E133" s="9">
        <f t="shared" si="38"/>
        <v>0</v>
      </c>
      <c r="F133" s="9">
        <f t="shared" si="38"/>
        <v>0</v>
      </c>
      <c r="G133" s="9">
        <f t="shared" si="38"/>
        <v>0</v>
      </c>
      <c r="H133" s="8"/>
    </row>
    <row r="134" spans="1:8" ht="25.5" x14ac:dyDescent="0.2">
      <c r="A134" s="3" t="s">
        <v>0</v>
      </c>
      <c r="B134" s="4" t="s">
        <v>0</v>
      </c>
      <c r="C134" s="20"/>
      <c r="D134" s="8" t="s">
        <v>10</v>
      </c>
      <c r="E134" s="9">
        <f t="shared" si="38"/>
        <v>0</v>
      </c>
      <c r="F134" s="9">
        <f t="shared" si="38"/>
        <v>0</v>
      </c>
      <c r="G134" s="9">
        <f t="shared" si="38"/>
        <v>0</v>
      </c>
      <c r="H134" s="8"/>
    </row>
    <row r="135" spans="1:8" x14ac:dyDescent="0.2">
      <c r="A135" s="5" t="s">
        <v>0</v>
      </c>
      <c r="B135" s="6" t="s">
        <v>0</v>
      </c>
      <c r="C135" s="21"/>
      <c r="D135" s="10" t="s">
        <v>11</v>
      </c>
      <c r="E135" s="11">
        <f>SUM(E131:E134)</f>
        <v>1849980</v>
      </c>
      <c r="F135" s="11">
        <f t="shared" ref="F135:G135" si="39">SUM(F131:F134)</f>
        <v>1849980</v>
      </c>
      <c r="G135" s="11">
        <f t="shared" si="39"/>
        <v>1849980</v>
      </c>
      <c r="H135" s="10"/>
    </row>
    <row r="136" spans="1:8" ht="89.25" x14ac:dyDescent="0.2">
      <c r="A136" s="13" t="s">
        <v>68</v>
      </c>
      <c r="B136" s="12" t="s">
        <v>69</v>
      </c>
      <c r="C136" s="20" t="s">
        <v>21</v>
      </c>
      <c r="D136" s="8" t="s">
        <v>7</v>
      </c>
      <c r="E136" s="9">
        <v>1849980</v>
      </c>
      <c r="F136" s="9">
        <v>1849980</v>
      </c>
      <c r="G136" s="9">
        <v>1849980</v>
      </c>
      <c r="H136" s="8"/>
    </row>
    <row r="137" spans="1:8" ht="38.25" x14ac:dyDescent="0.2">
      <c r="A137" s="3" t="s">
        <v>0</v>
      </c>
      <c r="B137" s="4" t="s">
        <v>0</v>
      </c>
      <c r="C137" s="20"/>
      <c r="D137" s="8" t="s">
        <v>8</v>
      </c>
      <c r="E137" s="9">
        <v>0</v>
      </c>
      <c r="F137" s="9">
        <v>0</v>
      </c>
      <c r="G137" s="9">
        <v>0</v>
      </c>
      <c r="H137" s="8"/>
    </row>
    <row r="138" spans="1:8" ht="25.5" x14ac:dyDescent="0.2">
      <c r="A138" s="3" t="s">
        <v>0</v>
      </c>
      <c r="B138" s="4" t="s">
        <v>0</v>
      </c>
      <c r="C138" s="20"/>
      <c r="D138" s="8" t="s">
        <v>9</v>
      </c>
      <c r="E138" s="9">
        <v>0</v>
      </c>
      <c r="F138" s="9">
        <v>0</v>
      </c>
      <c r="G138" s="9">
        <v>0</v>
      </c>
      <c r="H138" s="8"/>
    </row>
    <row r="139" spans="1:8" ht="25.5" x14ac:dyDescent="0.2">
      <c r="A139" s="3" t="s">
        <v>0</v>
      </c>
      <c r="B139" s="4" t="s">
        <v>0</v>
      </c>
      <c r="C139" s="20"/>
      <c r="D139" s="8" t="s">
        <v>10</v>
      </c>
      <c r="E139" s="9">
        <v>0</v>
      </c>
      <c r="F139" s="9">
        <v>0</v>
      </c>
      <c r="G139" s="9">
        <v>0</v>
      </c>
      <c r="H139" s="8"/>
    </row>
    <row r="140" spans="1:8" x14ac:dyDescent="0.2">
      <c r="A140" s="5" t="s">
        <v>0</v>
      </c>
      <c r="B140" s="6" t="s">
        <v>0</v>
      </c>
      <c r="C140" s="21"/>
      <c r="D140" s="10" t="s">
        <v>11</v>
      </c>
      <c r="E140" s="11">
        <f>SUM(E136:E139)</f>
        <v>1849980</v>
      </c>
      <c r="F140" s="11">
        <f t="shared" ref="F140:G140" si="40">SUM(F136:F139)</f>
        <v>1849980</v>
      </c>
      <c r="G140" s="11">
        <f t="shared" si="40"/>
        <v>1849980</v>
      </c>
      <c r="H140" s="10"/>
    </row>
    <row r="141" spans="1:8" ht="89.25" x14ac:dyDescent="0.2">
      <c r="A141" s="13" t="s">
        <v>73</v>
      </c>
      <c r="B141" s="12" t="s">
        <v>70</v>
      </c>
      <c r="C141" s="20" t="s">
        <v>21</v>
      </c>
      <c r="D141" s="8" t="s">
        <v>7</v>
      </c>
      <c r="E141" s="9">
        <f>E146</f>
        <v>386198</v>
      </c>
      <c r="F141" s="9">
        <f>F146</f>
        <v>386198</v>
      </c>
      <c r="G141" s="9">
        <f>G146</f>
        <v>386198</v>
      </c>
      <c r="H141" s="8">
        <v>10</v>
      </c>
    </row>
    <row r="142" spans="1:8" ht="38.25" x14ac:dyDescent="0.2">
      <c r="A142" s="3" t="s">
        <v>0</v>
      </c>
      <c r="B142" s="4" t="s">
        <v>0</v>
      </c>
      <c r="C142" s="20"/>
      <c r="D142" s="8" t="s">
        <v>8</v>
      </c>
      <c r="E142" s="9">
        <f t="shared" ref="E142:G144" si="41">E147</f>
        <v>0</v>
      </c>
      <c r="F142" s="9">
        <f t="shared" si="41"/>
        <v>0</v>
      </c>
      <c r="G142" s="9">
        <f t="shared" si="41"/>
        <v>0</v>
      </c>
      <c r="H142" s="8"/>
    </row>
    <row r="143" spans="1:8" ht="25.5" x14ac:dyDescent="0.2">
      <c r="A143" s="3" t="s">
        <v>0</v>
      </c>
      <c r="B143" s="4" t="s">
        <v>0</v>
      </c>
      <c r="C143" s="20"/>
      <c r="D143" s="8" t="s">
        <v>9</v>
      </c>
      <c r="E143" s="9">
        <f t="shared" si="41"/>
        <v>0</v>
      </c>
      <c r="F143" s="9">
        <f t="shared" si="41"/>
        <v>0</v>
      </c>
      <c r="G143" s="9">
        <f t="shared" si="41"/>
        <v>0</v>
      </c>
      <c r="H143" s="8"/>
    </row>
    <row r="144" spans="1:8" ht="25.5" x14ac:dyDescent="0.2">
      <c r="A144" s="3" t="s">
        <v>0</v>
      </c>
      <c r="B144" s="4" t="s">
        <v>0</v>
      </c>
      <c r="C144" s="20"/>
      <c r="D144" s="8" t="s">
        <v>10</v>
      </c>
      <c r="E144" s="9">
        <f t="shared" si="41"/>
        <v>0</v>
      </c>
      <c r="F144" s="9">
        <f t="shared" si="41"/>
        <v>0</v>
      </c>
      <c r="G144" s="9">
        <f t="shared" si="41"/>
        <v>0</v>
      </c>
      <c r="H144" s="8"/>
    </row>
    <row r="145" spans="1:8" x14ac:dyDescent="0.2">
      <c r="A145" s="5" t="s">
        <v>0</v>
      </c>
      <c r="B145" s="6" t="s">
        <v>0</v>
      </c>
      <c r="C145" s="21"/>
      <c r="D145" s="10" t="s">
        <v>11</v>
      </c>
      <c r="E145" s="11">
        <f>SUM(E141:E144)</f>
        <v>386198</v>
      </c>
      <c r="F145" s="11">
        <f>SUM(F141:F144)</f>
        <v>386198</v>
      </c>
      <c r="G145" s="11">
        <f>SUM(G141:G144)</f>
        <v>386198</v>
      </c>
      <c r="H145" s="10"/>
    </row>
    <row r="146" spans="1:8" ht="51" x14ac:dyDescent="0.2">
      <c r="A146" s="13" t="s">
        <v>72</v>
      </c>
      <c r="B146" s="12" t="s">
        <v>71</v>
      </c>
      <c r="C146" s="20" t="s">
        <v>21</v>
      </c>
      <c r="D146" s="8" t="s">
        <v>7</v>
      </c>
      <c r="E146" s="9">
        <v>386198</v>
      </c>
      <c r="F146" s="9">
        <v>386198</v>
      </c>
      <c r="G146" s="9">
        <v>386198</v>
      </c>
      <c r="H146" s="8"/>
    </row>
    <row r="147" spans="1:8" ht="38.25" x14ac:dyDescent="0.2">
      <c r="A147" s="3" t="s">
        <v>0</v>
      </c>
      <c r="B147" s="4" t="s">
        <v>0</v>
      </c>
      <c r="C147" s="20"/>
      <c r="D147" s="8" t="s">
        <v>8</v>
      </c>
      <c r="E147" s="9">
        <v>0</v>
      </c>
      <c r="F147" s="9">
        <v>0</v>
      </c>
      <c r="G147" s="9">
        <v>0</v>
      </c>
      <c r="H147" s="8"/>
    </row>
    <row r="148" spans="1:8" ht="25.5" x14ac:dyDescent="0.2">
      <c r="A148" s="3" t="s">
        <v>0</v>
      </c>
      <c r="B148" s="4" t="s">
        <v>0</v>
      </c>
      <c r="C148" s="20"/>
      <c r="D148" s="8" t="s">
        <v>9</v>
      </c>
      <c r="E148" s="9">
        <v>0</v>
      </c>
      <c r="F148" s="9">
        <v>0</v>
      </c>
      <c r="G148" s="9">
        <v>0</v>
      </c>
      <c r="H148" s="8"/>
    </row>
    <row r="149" spans="1:8" ht="25.5" x14ac:dyDescent="0.2">
      <c r="A149" s="3" t="s">
        <v>0</v>
      </c>
      <c r="B149" s="4" t="s">
        <v>0</v>
      </c>
      <c r="C149" s="20"/>
      <c r="D149" s="8" t="s">
        <v>10</v>
      </c>
      <c r="E149" s="9">
        <v>0</v>
      </c>
      <c r="F149" s="9">
        <v>0</v>
      </c>
      <c r="G149" s="9">
        <v>0</v>
      </c>
      <c r="H149" s="8"/>
    </row>
    <row r="150" spans="1:8" x14ac:dyDescent="0.2">
      <c r="A150" s="3" t="s">
        <v>0</v>
      </c>
      <c r="B150" s="6" t="s">
        <v>0</v>
      </c>
      <c r="C150" s="21"/>
      <c r="D150" s="10" t="s">
        <v>11</v>
      </c>
      <c r="E150" s="11">
        <f>SUM(E146:E149)</f>
        <v>386198</v>
      </c>
      <c r="F150" s="11">
        <f t="shared" ref="F150:G150" si="42">SUM(F146:F149)</f>
        <v>386198</v>
      </c>
      <c r="G150" s="11">
        <f t="shared" si="42"/>
        <v>386198</v>
      </c>
      <c r="H150" s="10"/>
    </row>
    <row r="151" spans="1:8" ht="38.25" x14ac:dyDescent="0.2">
      <c r="A151" s="17" t="s">
        <v>76</v>
      </c>
      <c r="B151" s="14" t="s">
        <v>37</v>
      </c>
      <c r="C151" s="20" t="s">
        <v>21</v>
      </c>
      <c r="D151" s="8" t="s">
        <v>7</v>
      </c>
      <c r="E151" s="9">
        <v>0</v>
      </c>
      <c r="F151" s="9">
        <v>0</v>
      </c>
      <c r="G151" s="9">
        <v>0</v>
      </c>
      <c r="H151" s="8"/>
    </row>
    <row r="152" spans="1:8" ht="38.25" x14ac:dyDescent="0.2">
      <c r="A152" s="18"/>
      <c r="B152" s="15" t="s">
        <v>0</v>
      </c>
      <c r="C152" s="20"/>
      <c r="D152" s="8" t="s">
        <v>8</v>
      </c>
      <c r="E152" s="9">
        <v>0</v>
      </c>
      <c r="F152" s="9">
        <v>0</v>
      </c>
      <c r="G152" s="9">
        <v>0</v>
      </c>
      <c r="H152" s="8"/>
    </row>
    <row r="153" spans="1:8" ht="25.5" x14ac:dyDescent="0.2">
      <c r="A153" s="18"/>
      <c r="B153" s="15" t="s">
        <v>0</v>
      </c>
      <c r="C153" s="20"/>
      <c r="D153" s="8" t="s">
        <v>9</v>
      </c>
      <c r="E153" s="9">
        <v>15000</v>
      </c>
      <c r="F153" s="9">
        <v>0</v>
      </c>
      <c r="G153" s="9">
        <v>0</v>
      </c>
      <c r="H153" s="8"/>
    </row>
    <row r="154" spans="1:8" ht="25.5" x14ac:dyDescent="0.2">
      <c r="A154" s="18"/>
      <c r="B154" s="15" t="s">
        <v>0</v>
      </c>
      <c r="C154" s="20"/>
      <c r="D154" s="8" t="s">
        <v>10</v>
      </c>
      <c r="E154" s="9">
        <v>0</v>
      </c>
      <c r="F154" s="9">
        <v>0</v>
      </c>
      <c r="G154" s="9">
        <v>0</v>
      </c>
      <c r="H154" s="8"/>
    </row>
    <row r="155" spans="1:8" x14ac:dyDescent="0.2">
      <c r="A155" s="19"/>
      <c r="B155" s="16" t="s">
        <v>0</v>
      </c>
      <c r="C155" s="21"/>
      <c r="D155" s="10" t="s">
        <v>11</v>
      </c>
      <c r="E155" s="11">
        <f>SUM(E151:E154)</f>
        <v>15000</v>
      </c>
      <c r="F155" s="11">
        <f t="shared" ref="F155:G155" si="43">SUM(F151:F154)</f>
        <v>0</v>
      </c>
      <c r="G155" s="11">
        <f t="shared" si="43"/>
        <v>0</v>
      </c>
      <c r="H155" s="10"/>
    </row>
  </sheetData>
  <mergeCells count="38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36:C40"/>
    <mergeCell ref="C26:C30"/>
    <mergeCell ref="C31:C35"/>
    <mergeCell ref="C21:C25"/>
    <mergeCell ref="C61:C65"/>
    <mergeCell ref="C66:C70"/>
    <mergeCell ref="C71:C75"/>
    <mergeCell ref="C41:C45"/>
    <mergeCell ref="C46:C50"/>
    <mergeCell ref="C51:C55"/>
    <mergeCell ref="C56:C60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41:C145"/>
    <mergeCell ref="C151:C155"/>
    <mergeCell ref="C146:C150"/>
    <mergeCell ref="C121:C125"/>
    <mergeCell ref="C126:C130"/>
    <mergeCell ref="C131:C135"/>
    <mergeCell ref="C136:C14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2018-04-04T06:25:15Z</dcterms:modified>
</cp:coreProperties>
</file>