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ytoch121219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8" i="1" l="1"/>
  <c r="C97" i="1" s="1"/>
  <c r="C96" i="1" s="1"/>
  <c r="C89" i="1"/>
  <c r="C93" i="1"/>
  <c r="C92" i="1" s="1"/>
  <c r="C88" i="1" l="1"/>
  <c r="C87" i="1" s="1"/>
  <c r="C76" i="1" l="1"/>
  <c r="C56" i="1"/>
  <c r="C62" i="1"/>
  <c r="C67" i="1" l="1"/>
  <c r="C61" i="1"/>
  <c r="C55" i="1"/>
  <c r="C46" i="1"/>
  <c r="C43" i="1"/>
  <c r="C36" i="1"/>
  <c r="C35" i="1" s="1"/>
  <c r="C30" i="1"/>
  <c r="C29" i="1" s="1"/>
  <c r="C24" i="1"/>
  <c r="C23" i="1" s="1"/>
  <c r="C22" i="1" l="1"/>
  <c r="C103" i="1" s="1"/>
  <c r="E30" i="1" l="1"/>
</calcChain>
</file>

<file path=xl/sharedStrings.xml><?xml version="1.0" encoding="utf-8"?>
<sst xmlns="http://schemas.openxmlformats.org/spreadsheetml/2006/main" count="180" uniqueCount="174">
  <si>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</si>
  <si>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</si>
  <si>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</si>
  <si>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</si>
  <si>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</si>
  <si>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</si>
  <si>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</si>
  <si>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</si>
  <si>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</si>
  <si>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</si>
  <si>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</si>
  <si>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</si>
  <si>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</si>
  <si>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</si>
  <si>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</si>
  <si>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</si>
  <si>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</si>
  <si>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</si>
  <si>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</si>
  <si>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</si>
  <si>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</si>
  <si>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</si>
  <si>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</si>
  <si>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</si>
  <si>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</si>
  <si>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</si>
  <si>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</si>
  <si>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</si>
  <si>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</si>
  <si>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</si>
  <si>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</si>
  <si>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</si>
  <si>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</si>
  <si>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</si>
  <si>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</si>
  <si>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</si>
  <si>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</si>
  <si>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</si>
  <si>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</si>
  <si>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</si>
  <si>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</si>
  <si>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</si>
  <si>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</si>
  <si>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</si>
  <si>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</si>
  <si>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</si>
  <si>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</si>
  <si>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</si>
  <si>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</si>
  <si>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</si>
  <si>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</si>
  <si>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</si>
  <si>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</si>
  <si>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</si>
  <si>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</si>
  <si>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</si>
  <si>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</si>
  <si>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</si>
  <si>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</si>
  <si>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</si>
  <si>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</si>
  <si>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</si>
  <si>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</si>
  <si>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</si>
  <si>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</si>
  <si>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</si>
  <si>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</si>
  <si>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</si>
  <si>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</si>
  <si>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</si>
  <si>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</si>
  <si>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</si>
  <si>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</si>
  <si>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</si>
  <si>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</si>
  <si>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</si>
  <si>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</si>
  <si>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</si>
  <si>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</si>
  <si>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000 1 13 02995 00 0000 130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</si>
  <si>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</si>
  <si>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</si>
  <si>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ВСЕГО: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</si>
  <si>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</si>
  <si>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</si>
  <si>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</si>
  <si>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</si>
  <si>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</si>
  <si>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</si>
  <si>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</si>
  <si>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</si>
  <si>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</si>
  <si>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</si>
  <si>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</si>
  <si>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</si>
  <si>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000 1 14 06013 05 0000 430</t>
  </si>
  <si>
    <t>000 1 12 01041 01 0000 120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</si>
  <si>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</si>
  <si>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</si>
  <si>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</si>
  <si>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000 1 05 04020 02 0000 110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</si>
  <si>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</si>
  <si>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 зачисляемый в бюджеты муниципальных районов </t>
  </si>
  <si>
    <t>000 1 11 05013 05 0000 120</t>
  </si>
  <si>
    <t>000 1 16 03000 00 0000 140</t>
  </si>
  <si>
    <t>Денежные взыскания (штрафы)  за нарушение  законодательства о налогах и сборах</t>
  </si>
  <si>
    <t>000 1 16 03010 01 0000 140</t>
  </si>
  <si>
    <t>Денежные взыскания (штрафы)  за нарушение  законодательства о налогах и сборах, предусмотренные статьями 125,126,1261,128,129,1291,1294,132,133,134,135,1351,1352 Налогового кодекса Российской Федерации</t>
  </si>
  <si>
    <t>000 1 16 03030 01 0000 140</t>
  </si>
  <si>
    <t>Денежные взыскания (штрафы)  за административные правонарушения в области налогово и сборов, предусмотренные Кодексом Российской Федерации об административных правонарушениях</t>
  </si>
  <si>
    <t>000 1 16 08000 01 0000 140</t>
  </si>
  <si>
    <t>000 1 16 08010 01 0000 140</t>
  </si>
  <si>
    <t>000 1 16 08020 01 0000 140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</si>
  <si>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</si>
  <si>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</si>
  <si>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 продукции</t>
  </si>
  <si>
    <t>000 1 16 28000 00 0000 140</t>
  </si>
  <si>
    <t>Денежные взыскания (штрафы) 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</si>
  <si>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000 1 16 33000 00 0000 140 </t>
  </si>
  <si>
    <t xml:space="preserve">000 1 16 33050 05 0000 140 </t>
  </si>
  <si>
    <t xml:space="preserve">000 1 16 43000 01 0000 140 </t>
  </si>
  <si>
    <t>Денежные взыскания (штрафы) 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</si>
  <si>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</si>
  <si>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</si>
  <si>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000 1 16 9000 00 0000 140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</si>
  <si>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</si>
  <si>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</si>
  <si>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000 1 16 9005 05 0000 140</t>
  </si>
  <si>
    <t>Сумма  на 2019 год</t>
  </si>
  <si>
    <t>Сумма  на 2020 год</t>
  </si>
  <si>
    <t>Сумма  на 2021 год</t>
  </si>
  <si>
    <t xml:space="preserve">Изменение доходов  бюджета муниципального образования "Жирятинский район"  на 2019 год и на плановый период 2020-2021 годов  </t>
  </si>
  <si>
    <t>000 1 03 02231 01 0000 110</t>
  </si>
  <si>
    <t>000 1 03 02241 01 0000 110</t>
  </si>
  <si>
    <t>000 1 03 02261 01 0000 110</t>
  </si>
  <si>
    <t>000 1 03 02251 01 0000 110</t>
  </si>
  <si>
    <t>000 1 13 02060 00 0000 130</t>
  </si>
  <si>
    <t>000 1 13 02065 05 0000 130</t>
  </si>
  <si>
    <t>000 1 12 01042 01 0000 120</t>
  </si>
  <si>
    <t xml:space="preserve">Плата за размещение твердых коммунальных отходов  </t>
  </si>
  <si>
    <t>000 1 16 06000 01 0000 140</t>
  </si>
  <si>
    <t>Денежные взыскания (штрафы)  за нарушение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</si>
  <si>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 xml:space="preserve">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</si>
  <si>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</si>
  <si>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</si>
  <si>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</si>
  <si>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</si>
  <si>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000 2 02 29999 05 0000 150</t>
  </si>
  <si>
    <t>Прочие субсидии бюджетам муниципальных районов</t>
  </si>
  <si>
    <t>субсидии на приобретение специализированной техники для предприятий жилищно-коммунального комплекса</t>
  </si>
  <si>
    <t>субсидии на капитальный ремонт кровель муниципальных образовательных организаций Брянской области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</si>
  <si>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</si>
  <si>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</si>
  <si>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</si>
  <si>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</si>
  <si>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</si>
  <si>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</si>
  <si>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</si>
  <si>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</si>
  <si>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</si>
  <si>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000 2 02 30029 00 0000 150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</si>
  <si>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</si>
  <si>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</si>
  <si>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</si>
  <si>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</si>
  <si>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</si>
  <si>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"14" декабря 2018 г. №5-382</t>
  </si>
  <si>
    <t>"О бюджете муниципального образования "Жирятинский район"</t>
  </si>
  <si>
    <t>на 2019 год и на плановый период 2020 и 2021 годов"</t>
  </si>
  <si>
    <t>ПРИЛОЖЕНИЕ 1.1</t>
  </si>
  <si>
    <t xml:space="preserve"> от "14" декабря 2018 г. №5-382</t>
  </si>
  <si>
    <t>Дрходы, поступающие в порядке возмещения расходов, понесенных в связи с эксплуатацией имущества</t>
  </si>
  <si>
    <t>Дрходы, поступающие в порядке возмещения расходов, понесенных в связи с эксплуатацией имущества муниципальных районов</t>
  </si>
  <si>
    <t>от "12" декабря 2019 г. №6-43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</si>
</sst>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7" fillId="28" borderId="12" applyNumberFormat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29" borderId="18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3" fillId="0" borderId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49" fontId="30" fillId="0" borderId="21">
      <alignment horizontal="center"/>
    </xf>
    <xf numFmtId="0" fontId="30" fillId="0" borderId="22">
      <alignment horizontal="left" wrapText="1" indent="2"/>
    </xf>
  </cellStyleXfs>
  <cellXfs count="90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1" fillId="2" borderId="1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 horizontal="right"/>
    </xf>
    <xf numFmtId="0" fontId="33" fillId="0" borderId="0" xfId="0" applyFont="1"/>
    <xf numFmtId="0" fontId="2" fillId="0" borderId="5" xfId="0" applyFont="1" applyBorder="1" applyAlignment="1">
      <alignment vertical="center" wrapText="1"/>
    </xf>
    <xf numFmtId="4" fontId="9" fillId="0" borderId="5" xfId="0" applyNumberFormat="1" applyFont="1" applyBorder="1"/>
    <xf numFmtId="4" fontId="8" fillId="0" borderId="7" xfId="0" applyNumberFormat="1" applyFont="1" applyBorder="1"/>
    <xf numFmtId="0" fontId="28" fillId="0" borderId="0" xfId="0" applyFont="1"/>
    <xf numFmtId="0" fontId="32" fillId="0" borderId="0" xfId="0" applyFont="1" applyAlignment="1">
      <alignment horizontal="right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9" fillId="0" borderId="23" xfId="0" applyNumberFormat="1" applyFont="1" applyBorder="1"/>
    <xf numFmtId="0" fontId="3" fillId="0" borderId="23" xfId="0" applyFont="1" applyBorder="1" applyAlignment="1">
      <alignment vertical="center" wrapText="1"/>
    </xf>
    <xf numFmtId="4" fontId="11" fillId="0" borderId="7" xfId="0" applyNumberFormat="1" applyFont="1" applyBorder="1"/>
    <xf numFmtId="4" fontId="31" fillId="0" borderId="1" xfId="0" applyNumberFormat="1" applyFont="1" applyBorder="1"/>
    <xf numFmtId="4" fontId="11" fillId="2" borderId="1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 applyAlignment="1">
      <alignment horizontal="right" vertical="center" wrapText="1"/>
    </xf>
    <xf numFmtId="4" fontId="31" fillId="0" borderId="7" xfId="0" applyNumberFormat="1" applyFont="1" applyBorder="1" applyAlignment="1">
      <alignment horizontal="right" wrapText="1"/>
    </xf>
    <xf numFmtId="0" fontId="7" fillId="0" borderId="6" xfId="0" applyFont="1" applyBorder="1" applyAlignment="1">
      <alignment vertical="center" wrapText="1"/>
    </xf>
    <xf numFmtId="4" fontId="31" fillId="0" borderId="1" xfId="0" applyNumberFormat="1" applyFont="1" applyBorder="1" applyAlignment="1">
      <alignment wrapText="1"/>
    </xf>
    <xf numFmtId="4" fontId="31" fillId="0" borderId="7" xfId="0" applyNumberFormat="1" applyFont="1" applyBorder="1" applyAlignment="1">
      <alignment wrapText="1"/>
    </xf>
    <xf numFmtId="4" fontId="31" fillId="0" borderId="7" xfId="0" applyNumberFormat="1" applyFont="1" applyBorder="1" applyAlignment="1"/>
    <xf numFmtId="4" fontId="6" fillId="0" borderId="10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/>
    <xf numFmtId="0" fontId="32" fillId="0" borderId="0" xfId="0" applyFont="1" applyAlignment="1"/>
    <xf numFmtId="0" fontId="34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2" fillId="0" borderId="0" xfId="0" applyFont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A17" sqref="A17:E17"/>
    </sheetView>
  </sheetViews>
  <sheetFormatPr defaultRowHeight="15" x14ac:dyDescent="0.25"/>
  <cols>
    <col min="1" max="1" width="25.5703125" customWidth="1"/>
    <col min="2" max="2" width="56.5703125" customWidth="1"/>
    <col min="3" max="5" width="17.7109375" customWidth="1"/>
    <col min="6" max="6" width="12.5703125" customWidth="1"/>
  </cols>
  <sheetData>
    <row r="1" spans="2:8" x14ac:dyDescent="0.25">
      <c r="B1" s="88" t="s">
        <v>162</v>
      </c>
      <c r="C1" s="88"/>
      <c r="D1" s="88"/>
      <c r="E1" s="88"/>
    </row>
    <row r="2" spans="2:8" x14ac:dyDescent="0.25">
      <c r="B2" s="87" t="s">
        <v>163</v>
      </c>
      <c r="C2" s="87"/>
      <c r="D2" s="87"/>
      <c r="E2" s="87"/>
    </row>
    <row r="3" spans="2:8" x14ac:dyDescent="0.25">
      <c r="B3" s="87" t="s">
        <v>164</v>
      </c>
      <c r="C3" s="87"/>
      <c r="D3" s="87"/>
      <c r="E3" s="87"/>
    </row>
    <row r="4" spans="2:8" x14ac:dyDescent="0.25">
      <c r="B4" s="87" t="s">
        <v>173</v>
      </c>
      <c r="C4" s="87"/>
      <c r="D4" s="87"/>
      <c r="E4" s="87"/>
    </row>
    <row r="5" spans="2:8" x14ac:dyDescent="0.25">
      <c r="B5" s="87" t="s">
        <v>165</v>
      </c>
      <c r="C5" s="87"/>
      <c r="D5" s="87"/>
      <c r="E5" s="87"/>
    </row>
    <row r="6" spans="2:8" x14ac:dyDescent="0.25">
      <c r="B6" s="87" t="s">
        <v>166</v>
      </c>
      <c r="C6" s="87"/>
      <c r="D6" s="87"/>
      <c r="E6" s="87"/>
    </row>
    <row r="7" spans="2:8" x14ac:dyDescent="0.25">
      <c r="B7" s="40"/>
      <c r="C7" s="89" t="s">
        <v>167</v>
      </c>
      <c r="D7" s="89"/>
      <c r="E7" s="89"/>
    </row>
    <row r="8" spans="2:8" x14ac:dyDescent="0.25">
      <c r="B8" s="87" t="s">
        <v>168</v>
      </c>
      <c r="C8" s="87"/>
      <c r="D8" s="87"/>
      <c r="E8" s="87"/>
    </row>
    <row r="9" spans="2:8" x14ac:dyDescent="0.25">
      <c r="B9" s="39"/>
      <c r="C9" s="45"/>
      <c r="D9" s="45"/>
      <c r="E9" s="39"/>
    </row>
    <row r="10" spans="2:8" x14ac:dyDescent="0.25">
      <c r="B10" s="39"/>
      <c r="C10" s="64"/>
      <c r="D10" s="64"/>
      <c r="E10" s="77" t="s">
        <v>169</v>
      </c>
      <c r="F10" s="77"/>
      <c r="G10" s="77"/>
      <c r="H10" s="77"/>
    </row>
    <row r="11" spans="2:8" x14ac:dyDescent="0.25">
      <c r="C11" s="87" t="s">
        <v>163</v>
      </c>
      <c r="D11" s="87"/>
      <c r="E11" s="87"/>
      <c r="F11" s="78"/>
      <c r="G11" s="78"/>
    </row>
    <row r="12" spans="2:8" x14ac:dyDescent="0.25">
      <c r="C12" s="87" t="s">
        <v>164</v>
      </c>
      <c r="D12" s="87"/>
      <c r="E12" s="87"/>
      <c r="F12" s="78"/>
      <c r="G12" s="78"/>
    </row>
    <row r="13" spans="2:8" x14ac:dyDescent="0.25">
      <c r="C13" s="87" t="s">
        <v>170</v>
      </c>
      <c r="D13" s="87"/>
      <c r="E13" s="87"/>
      <c r="F13" s="78"/>
    </row>
    <row r="14" spans="2:8" x14ac:dyDescent="0.25">
      <c r="C14" s="89" t="s">
        <v>167</v>
      </c>
      <c r="D14" s="89"/>
      <c r="E14" s="89"/>
    </row>
    <row r="15" spans="2:8" x14ac:dyDescent="0.25">
      <c r="B15" s="87" t="s">
        <v>168</v>
      </c>
      <c r="C15" s="87"/>
      <c r="D15" s="87"/>
      <c r="E15" s="87"/>
    </row>
    <row r="16" spans="2:8" x14ac:dyDescent="0.25">
      <c r="E16" s="1"/>
    </row>
    <row r="17" spans="1:5" ht="66.75" customHeight="1" x14ac:dyDescent="0.25">
      <c r="A17" s="79" t="s">
        <v>131</v>
      </c>
      <c r="B17" s="79"/>
      <c r="C17" s="79"/>
      <c r="D17" s="79"/>
      <c r="E17" s="79"/>
    </row>
    <row r="18" spans="1:5" x14ac:dyDescent="0.25">
      <c r="E18" s="2" t="s">
        <v>0</v>
      </c>
    </row>
    <row r="19" spans="1:5" x14ac:dyDescent="0.25">
      <c r="A19" s="80" t="s">
        <v>80</v>
      </c>
      <c r="B19" s="82" t="s">
        <v>1</v>
      </c>
      <c r="C19" s="85" t="s">
        <v>128</v>
      </c>
      <c r="D19" s="85" t="s">
        <v>129</v>
      </c>
      <c r="E19" s="85" t="s">
        <v>130</v>
      </c>
    </row>
    <row r="20" spans="1:5" x14ac:dyDescent="0.25">
      <c r="A20" s="81"/>
      <c r="B20" s="83"/>
      <c r="C20" s="86"/>
      <c r="D20" s="86"/>
      <c r="E20" s="86"/>
    </row>
    <row r="21" spans="1:5" x14ac:dyDescent="0.25">
      <c r="A21" s="81"/>
      <c r="B21" s="84"/>
      <c r="C21" s="86"/>
      <c r="D21" s="86"/>
      <c r="E21" s="86"/>
    </row>
    <row r="22" spans="1:5" x14ac:dyDescent="0.25">
      <c r="A22" s="7" t="s">
        <v>2</v>
      </c>
      <c r="B22" s="8" t="s">
        <v>3</v>
      </c>
      <c r="C22" s="26">
        <f>C23+C29+C35+C43+C55+C61+C71</f>
        <v>278300</v>
      </c>
      <c r="D22" s="6"/>
      <c r="E22" s="26"/>
    </row>
    <row r="23" spans="1:5" hidden="1" x14ac:dyDescent="0.25">
      <c r="A23" s="7" t="s">
        <v>4</v>
      </c>
      <c r="B23" s="9" t="s">
        <v>5</v>
      </c>
      <c r="C23" s="26">
        <f>C24</f>
        <v>0</v>
      </c>
      <c r="D23" s="6"/>
      <c r="E23" s="26"/>
    </row>
    <row r="24" spans="1:5" ht="0.75" hidden="1" customHeight="1" x14ac:dyDescent="0.25">
      <c r="A24" s="11" t="s">
        <v>6</v>
      </c>
      <c r="B24" s="10" t="s">
        <v>7</v>
      </c>
      <c r="C24" s="29">
        <f>C25+C26+C27+C28</f>
        <v>0</v>
      </c>
      <c r="D24" s="12"/>
      <c r="E24" s="29"/>
    </row>
    <row r="25" spans="1:5" ht="63.75" hidden="1" x14ac:dyDescent="0.25">
      <c r="A25" s="11" t="s">
        <v>8</v>
      </c>
      <c r="B25" s="12" t="s">
        <v>9</v>
      </c>
      <c r="C25" s="29"/>
      <c r="D25" s="12"/>
      <c r="E25" s="29"/>
    </row>
    <row r="26" spans="1:5" ht="84.75" hidden="1" customHeight="1" x14ac:dyDescent="0.25">
      <c r="A26" s="11" t="s">
        <v>10</v>
      </c>
      <c r="B26" s="14" t="s">
        <v>11</v>
      </c>
      <c r="C26" s="29"/>
      <c r="D26" s="14"/>
      <c r="E26" s="29"/>
    </row>
    <row r="27" spans="1:5" ht="38.25" hidden="1" x14ac:dyDescent="0.25">
      <c r="A27" s="11" t="s">
        <v>12</v>
      </c>
      <c r="B27" s="12" t="s">
        <v>13</v>
      </c>
      <c r="C27" s="29"/>
      <c r="D27" s="12"/>
      <c r="E27" s="29"/>
    </row>
    <row r="28" spans="1:5" ht="76.5" hidden="1" x14ac:dyDescent="0.25">
      <c r="A28" s="11" t="s">
        <v>14</v>
      </c>
      <c r="B28" s="16" t="s">
        <v>15</v>
      </c>
      <c r="C28" s="29"/>
      <c r="D28" s="16"/>
      <c r="E28" s="29"/>
    </row>
    <row r="29" spans="1:5" ht="24.75" customHeight="1" x14ac:dyDescent="0.25">
      <c r="A29" s="13" t="s">
        <v>16</v>
      </c>
      <c r="B29" s="15" t="s">
        <v>17</v>
      </c>
      <c r="C29" s="63">
        <f>C30</f>
        <v>0</v>
      </c>
      <c r="D29" s="15"/>
      <c r="E29" s="63"/>
    </row>
    <row r="30" spans="1:5" ht="25.5" hidden="1" x14ac:dyDescent="0.25">
      <c r="A30" s="4" t="s">
        <v>22</v>
      </c>
      <c r="B30" s="3" t="s">
        <v>81</v>
      </c>
      <c r="C30" s="38">
        <f>C31+C32+C33+C34</f>
        <v>0</v>
      </c>
      <c r="D30" s="3"/>
      <c r="E30" s="38">
        <f>E31+E32+E33+E34</f>
        <v>0</v>
      </c>
    </row>
    <row r="31" spans="1:5" ht="54" customHeight="1" x14ac:dyDescent="0.25">
      <c r="A31" s="4" t="s">
        <v>132</v>
      </c>
      <c r="B31" s="3" t="s">
        <v>18</v>
      </c>
      <c r="C31" s="30">
        <v>625700</v>
      </c>
      <c r="D31" s="3"/>
      <c r="E31" s="30"/>
    </row>
    <row r="32" spans="1:5" ht="70.5" customHeight="1" x14ac:dyDescent="0.25">
      <c r="A32" s="4" t="s">
        <v>133</v>
      </c>
      <c r="B32" s="3" t="s">
        <v>19</v>
      </c>
      <c r="C32" s="30">
        <v>5300</v>
      </c>
      <c r="D32" s="3" t="s">
        <v>142</v>
      </c>
      <c r="E32" s="30"/>
    </row>
    <row r="33" spans="1:5" ht="51.75" customHeight="1" x14ac:dyDescent="0.25">
      <c r="A33" s="4" t="s">
        <v>135</v>
      </c>
      <c r="B33" s="3" t="s">
        <v>20</v>
      </c>
      <c r="C33" s="30">
        <v>-614000</v>
      </c>
      <c r="D33" s="3"/>
      <c r="E33" s="30"/>
    </row>
    <row r="34" spans="1:5" ht="51" x14ac:dyDescent="0.25">
      <c r="A34" s="17" t="s">
        <v>134</v>
      </c>
      <c r="B34" s="18" t="s">
        <v>21</v>
      </c>
      <c r="C34" s="30">
        <v>-17000</v>
      </c>
      <c r="D34" s="18"/>
      <c r="E34" s="30"/>
    </row>
    <row r="35" spans="1:5" x14ac:dyDescent="0.25">
      <c r="A35" s="7" t="s">
        <v>23</v>
      </c>
      <c r="B35" s="6" t="s">
        <v>24</v>
      </c>
      <c r="C35" s="27">
        <f>C36+C39+C41</f>
        <v>258100</v>
      </c>
      <c r="D35" s="46"/>
      <c r="E35" s="27"/>
    </row>
    <row r="36" spans="1:5" ht="25.5" x14ac:dyDescent="0.25">
      <c r="A36" s="11" t="s">
        <v>25</v>
      </c>
      <c r="B36" s="12" t="s">
        <v>26</v>
      </c>
      <c r="C36" s="28">
        <f>C37+C38</f>
        <v>206200</v>
      </c>
      <c r="D36" s="47"/>
      <c r="E36" s="28"/>
    </row>
    <row r="37" spans="1:5" ht="25.5" x14ac:dyDescent="0.25">
      <c r="A37" s="11" t="s">
        <v>27</v>
      </c>
      <c r="B37" s="12" t="s">
        <v>26</v>
      </c>
      <c r="C37" s="28">
        <v>206100</v>
      </c>
      <c r="D37" s="47"/>
      <c r="E37" s="28"/>
    </row>
    <row r="38" spans="1:5" ht="38.25" x14ac:dyDescent="0.25">
      <c r="A38" s="11" t="s">
        <v>97</v>
      </c>
      <c r="B38" s="12" t="s">
        <v>98</v>
      </c>
      <c r="C38" s="30">
        <v>100</v>
      </c>
      <c r="D38" s="12"/>
      <c r="E38" s="30"/>
    </row>
    <row r="39" spans="1:5" x14ac:dyDescent="0.25">
      <c r="A39" s="41" t="s">
        <v>28</v>
      </c>
      <c r="B39" s="14" t="s">
        <v>29</v>
      </c>
      <c r="C39" s="42">
        <v>51900</v>
      </c>
      <c r="D39" s="14"/>
      <c r="E39" s="42"/>
    </row>
    <row r="40" spans="1:5" x14ac:dyDescent="0.25">
      <c r="A40" s="11" t="s">
        <v>30</v>
      </c>
      <c r="B40" s="12" t="s">
        <v>29</v>
      </c>
      <c r="C40" s="28">
        <v>51900</v>
      </c>
      <c r="D40" s="47"/>
      <c r="E40" s="28"/>
    </row>
    <row r="41" spans="1:5" ht="0.75" customHeight="1" x14ac:dyDescent="0.25">
      <c r="A41" s="11" t="s">
        <v>99</v>
      </c>
      <c r="B41" s="12" t="s">
        <v>101</v>
      </c>
      <c r="C41" s="28"/>
      <c r="D41" s="47"/>
      <c r="E41" s="28"/>
    </row>
    <row r="42" spans="1:5" ht="38.25" hidden="1" x14ac:dyDescent="0.25">
      <c r="A42" s="11" t="s">
        <v>100</v>
      </c>
      <c r="B42" s="12" t="s">
        <v>102</v>
      </c>
      <c r="C42" s="28"/>
      <c r="D42" s="47"/>
      <c r="E42" s="28"/>
    </row>
    <row r="43" spans="1:5" x14ac:dyDescent="0.25">
      <c r="A43" s="7" t="s">
        <v>31</v>
      </c>
      <c r="B43" s="6" t="s">
        <v>32</v>
      </c>
      <c r="C43" s="27">
        <f>C44</f>
        <v>55200</v>
      </c>
      <c r="D43" s="46"/>
      <c r="E43" s="27"/>
    </row>
    <row r="44" spans="1:5" ht="25.5" x14ac:dyDescent="0.25">
      <c r="A44" s="11" t="s">
        <v>33</v>
      </c>
      <c r="B44" s="12" t="s">
        <v>34</v>
      </c>
      <c r="C44" s="28">
        <v>55200</v>
      </c>
      <c r="D44" s="47"/>
      <c r="E44" s="28"/>
    </row>
    <row r="45" spans="1:5" ht="38.25" x14ac:dyDescent="0.25">
      <c r="A45" s="11" t="s">
        <v>35</v>
      </c>
      <c r="B45" s="12" t="s">
        <v>36</v>
      </c>
      <c r="C45" s="28">
        <v>55200</v>
      </c>
      <c r="D45" s="47"/>
      <c r="E45" s="28"/>
    </row>
    <row r="46" spans="1:5" ht="0.75" customHeight="1" x14ac:dyDescent="0.25">
      <c r="A46" s="7" t="s">
        <v>37</v>
      </c>
      <c r="B46" s="7" t="s">
        <v>38</v>
      </c>
      <c r="C46" s="27">
        <f>C47+C52</f>
        <v>-1643200</v>
      </c>
      <c r="D46" s="48"/>
      <c r="E46" s="27"/>
    </row>
    <row r="47" spans="1:5" ht="63.75" hidden="1" x14ac:dyDescent="0.25">
      <c r="A47" s="11" t="s">
        <v>39</v>
      </c>
      <c r="B47" s="11" t="s">
        <v>40</v>
      </c>
      <c r="C47" s="28">
        <v>-1643200</v>
      </c>
      <c r="D47" s="49"/>
      <c r="E47" s="28"/>
    </row>
    <row r="48" spans="1:5" ht="51" hidden="1" x14ac:dyDescent="0.25">
      <c r="A48" s="19" t="s">
        <v>41</v>
      </c>
      <c r="B48" s="11" t="s">
        <v>42</v>
      </c>
      <c r="C48" s="43">
        <v>-1643200</v>
      </c>
      <c r="D48" s="49"/>
      <c r="E48" s="43"/>
    </row>
    <row r="49" spans="1:5" ht="61.5" hidden="1" customHeight="1" x14ac:dyDescent="0.25">
      <c r="A49" s="11" t="s">
        <v>103</v>
      </c>
      <c r="B49" s="11" t="s">
        <v>43</v>
      </c>
      <c r="C49" s="43">
        <v>-1643200</v>
      </c>
      <c r="D49" s="49"/>
      <c r="E49" s="43"/>
    </row>
    <row r="50" spans="1:5" ht="63.75" hidden="1" x14ac:dyDescent="0.25">
      <c r="A50" s="11" t="s">
        <v>44</v>
      </c>
      <c r="B50" s="11" t="s">
        <v>45</v>
      </c>
      <c r="C50" s="28"/>
      <c r="D50" s="49"/>
      <c r="E50" s="28"/>
    </row>
    <row r="51" spans="1:5" ht="0.75" hidden="1" customHeight="1" x14ac:dyDescent="0.25">
      <c r="A51" s="19" t="s">
        <v>46</v>
      </c>
      <c r="B51" s="11" t="s">
        <v>47</v>
      </c>
      <c r="C51" s="28"/>
      <c r="D51" s="49"/>
      <c r="E51" s="28"/>
    </row>
    <row r="52" spans="1:5" ht="16.5" hidden="1" customHeight="1" x14ac:dyDescent="0.25">
      <c r="A52" s="11" t="s">
        <v>48</v>
      </c>
      <c r="B52" s="11" t="s">
        <v>49</v>
      </c>
      <c r="C52" s="28"/>
      <c r="D52" s="49"/>
      <c r="E52" s="28"/>
    </row>
    <row r="53" spans="1:5" ht="0.75" hidden="1" customHeight="1" x14ac:dyDescent="0.25">
      <c r="A53" s="11" t="s">
        <v>50</v>
      </c>
      <c r="B53" s="11" t="s">
        <v>51</v>
      </c>
      <c r="C53" s="28"/>
      <c r="D53" s="49"/>
      <c r="E53" s="28"/>
    </row>
    <row r="54" spans="1:5" ht="22.5" hidden="1" customHeight="1" x14ac:dyDescent="0.25">
      <c r="A54" s="11" t="s">
        <v>52</v>
      </c>
      <c r="B54" s="24" t="s">
        <v>53</v>
      </c>
      <c r="C54" s="30"/>
      <c r="D54" s="24"/>
      <c r="E54" s="30"/>
    </row>
    <row r="55" spans="1:5" x14ac:dyDescent="0.25">
      <c r="A55" s="7" t="s">
        <v>54</v>
      </c>
      <c r="B55" s="7" t="s">
        <v>55</v>
      </c>
      <c r="C55" s="61">
        <f>C56</f>
        <v>-71000</v>
      </c>
      <c r="D55" s="48"/>
      <c r="E55" s="27"/>
    </row>
    <row r="56" spans="1:5" x14ac:dyDescent="0.25">
      <c r="A56" s="11" t="s">
        <v>56</v>
      </c>
      <c r="B56" s="24" t="s">
        <v>57</v>
      </c>
      <c r="C56" s="62">
        <f>C57+C58+C59+C60</f>
        <v>-71000</v>
      </c>
      <c r="D56" s="24"/>
      <c r="E56" s="30"/>
    </row>
    <row r="57" spans="1:5" ht="25.5" x14ac:dyDescent="0.25">
      <c r="A57" s="19" t="s">
        <v>58</v>
      </c>
      <c r="B57" s="11" t="s">
        <v>59</v>
      </c>
      <c r="C57" s="34"/>
      <c r="D57" s="49"/>
      <c r="E57" s="28"/>
    </row>
    <row r="58" spans="1:5" x14ac:dyDescent="0.25">
      <c r="A58" s="19" t="s">
        <v>60</v>
      </c>
      <c r="B58" s="11" t="s">
        <v>61</v>
      </c>
      <c r="C58" s="34">
        <v>47500</v>
      </c>
      <c r="D58" s="49"/>
      <c r="E58" s="28"/>
    </row>
    <row r="59" spans="1:5" x14ac:dyDescent="0.25">
      <c r="A59" s="19" t="s">
        <v>96</v>
      </c>
      <c r="B59" s="11" t="s">
        <v>62</v>
      </c>
      <c r="C59" s="34">
        <v>-118900</v>
      </c>
      <c r="D59" s="49"/>
      <c r="E59" s="28"/>
    </row>
    <row r="60" spans="1:5" x14ac:dyDescent="0.25">
      <c r="A60" s="11" t="s">
        <v>138</v>
      </c>
      <c r="B60" s="11" t="s">
        <v>139</v>
      </c>
      <c r="C60" s="34">
        <v>400</v>
      </c>
      <c r="D60" s="49"/>
      <c r="E60" s="28"/>
    </row>
    <row r="61" spans="1:5" ht="25.5" x14ac:dyDescent="0.25">
      <c r="A61" s="21" t="s">
        <v>63</v>
      </c>
      <c r="B61" s="22" t="s">
        <v>64</v>
      </c>
      <c r="C61" s="27">
        <f>C62</f>
        <v>36000</v>
      </c>
      <c r="D61" s="50"/>
      <c r="E61" s="27"/>
    </row>
    <row r="62" spans="1:5" x14ac:dyDescent="0.25">
      <c r="A62" s="57" t="s">
        <v>65</v>
      </c>
      <c r="B62" s="25" t="s">
        <v>66</v>
      </c>
      <c r="C62" s="31">
        <f>C63+C65</f>
        <v>36000</v>
      </c>
      <c r="D62" s="25"/>
      <c r="E62" s="30"/>
    </row>
    <row r="63" spans="1:5" ht="25.5" x14ac:dyDescent="0.25">
      <c r="A63" s="11" t="s">
        <v>136</v>
      </c>
      <c r="B63" s="11" t="s">
        <v>171</v>
      </c>
      <c r="C63" s="30">
        <v>59800</v>
      </c>
      <c r="D63" s="20"/>
      <c r="E63" s="28"/>
    </row>
    <row r="64" spans="1:5" ht="38.25" x14ac:dyDescent="0.25">
      <c r="A64" s="11" t="s">
        <v>137</v>
      </c>
      <c r="B64" s="11" t="s">
        <v>172</v>
      </c>
      <c r="C64" s="30">
        <v>59800</v>
      </c>
      <c r="D64" s="20"/>
      <c r="E64" s="28"/>
    </row>
    <row r="65" spans="1:5" x14ac:dyDescent="0.25">
      <c r="A65" s="23" t="s">
        <v>79</v>
      </c>
      <c r="B65" s="58" t="s">
        <v>68</v>
      </c>
      <c r="C65" s="59">
        <v>-23800</v>
      </c>
      <c r="D65" s="60"/>
      <c r="E65" s="28"/>
    </row>
    <row r="66" spans="1:5" ht="25.5" x14ac:dyDescent="0.25">
      <c r="A66" s="20" t="s">
        <v>67</v>
      </c>
      <c r="B66" s="25" t="s">
        <v>69</v>
      </c>
      <c r="C66" s="30">
        <v>-23800</v>
      </c>
      <c r="D66" s="25"/>
      <c r="E66" s="30"/>
    </row>
    <row r="67" spans="1:5" ht="0.75" customHeight="1" x14ac:dyDescent="0.25">
      <c r="A67" s="22" t="s">
        <v>88</v>
      </c>
      <c r="B67" s="22" t="s">
        <v>89</v>
      </c>
      <c r="C67" s="27">
        <f>C68</f>
        <v>1660300</v>
      </c>
      <c r="D67" s="50"/>
      <c r="E67" s="27"/>
    </row>
    <row r="68" spans="1:5" ht="30" hidden="1" customHeight="1" x14ac:dyDescent="0.25">
      <c r="A68" s="20" t="s">
        <v>90</v>
      </c>
      <c r="B68" s="20" t="s">
        <v>91</v>
      </c>
      <c r="C68" s="28">
        <v>1660300</v>
      </c>
      <c r="D68" s="51"/>
      <c r="E68" s="28"/>
    </row>
    <row r="69" spans="1:5" ht="30.75" hidden="1" customHeight="1" x14ac:dyDescent="0.25">
      <c r="A69" s="20" t="s">
        <v>92</v>
      </c>
      <c r="B69" s="20" t="s">
        <v>93</v>
      </c>
      <c r="C69" s="28">
        <v>1660300</v>
      </c>
      <c r="D69" s="51"/>
      <c r="E69" s="28"/>
    </row>
    <row r="70" spans="1:5" ht="45.75" hidden="1" customHeight="1" x14ac:dyDescent="0.25">
      <c r="A70" s="11" t="s">
        <v>95</v>
      </c>
      <c r="B70" s="20" t="s">
        <v>94</v>
      </c>
      <c r="C70" s="28">
        <v>1660300</v>
      </c>
      <c r="D70" s="51"/>
      <c r="E70" s="28"/>
    </row>
    <row r="71" spans="1:5" ht="14.25" customHeight="1" x14ac:dyDescent="0.25">
      <c r="A71" s="7" t="s">
        <v>70</v>
      </c>
      <c r="B71" s="7" t="s">
        <v>71</v>
      </c>
      <c r="C71" s="27">
        <v>0</v>
      </c>
      <c r="D71" s="48"/>
      <c r="E71" s="27"/>
    </row>
    <row r="72" spans="1:5" ht="25.5" hidden="1" x14ac:dyDescent="0.25">
      <c r="A72" s="11" t="s">
        <v>104</v>
      </c>
      <c r="B72" s="11" t="s">
        <v>105</v>
      </c>
      <c r="C72" s="43"/>
      <c r="D72" s="49"/>
      <c r="E72" s="43"/>
    </row>
    <row r="73" spans="1:5" ht="51" hidden="1" x14ac:dyDescent="0.25">
      <c r="A73" s="11" t="s">
        <v>106</v>
      </c>
      <c r="B73" s="11" t="s">
        <v>107</v>
      </c>
      <c r="C73" s="43"/>
      <c r="D73" s="49"/>
      <c r="E73" s="43"/>
    </row>
    <row r="74" spans="1:5" ht="51" hidden="1" x14ac:dyDescent="0.25">
      <c r="A74" s="11" t="s">
        <v>108</v>
      </c>
      <c r="B74" s="11" t="s">
        <v>109</v>
      </c>
      <c r="C74" s="43"/>
      <c r="D74" s="49"/>
      <c r="E74" s="43"/>
    </row>
    <row r="75" spans="1:5" ht="51" x14ac:dyDescent="0.25">
      <c r="A75" s="11" t="s">
        <v>140</v>
      </c>
      <c r="B75" s="11" t="s">
        <v>141</v>
      </c>
      <c r="C75" s="43">
        <v>21000</v>
      </c>
      <c r="D75" s="49"/>
      <c r="E75" s="43"/>
    </row>
    <row r="76" spans="1:5" ht="51" x14ac:dyDescent="0.25">
      <c r="A76" s="11" t="s">
        <v>110</v>
      </c>
      <c r="B76" s="11" t="s">
        <v>113</v>
      </c>
      <c r="C76" s="43">
        <f>C77+C78</f>
        <v>-36000</v>
      </c>
      <c r="D76" s="49"/>
      <c r="E76" s="43"/>
    </row>
    <row r="77" spans="1:5" ht="51" x14ac:dyDescent="0.25">
      <c r="A77" s="11" t="s">
        <v>111</v>
      </c>
      <c r="B77" s="11" t="s">
        <v>114</v>
      </c>
      <c r="C77" s="43">
        <v>44000</v>
      </c>
      <c r="D77" s="49"/>
      <c r="E77" s="43"/>
    </row>
    <row r="78" spans="1:5" ht="38.25" x14ac:dyDescent="0.25">
      <c r="A78" s="11" t="s">
        <v>112</v>
      </c>
      <c r="B78" s="11" t="s">
        <v>115</v>
      </c>
      <c r="C78" s="43">
        <v>-80000</v>
      </c>
      <c r="D78" s="49"/>
      <c r="E78" s="43"/>
    </row>
    <row r="79" spans="1:5" ht="89.25" x14ac:dyDescent="0.25">
      <c r="A79" s="11" t="s">
        <v>83</v>
      </c>
      <c r="B79" s="11" t="s">
        <v>84</v>
      </c>
      <c r="C79" s="28">
        <v>15000</v>
      </c>
      <c r="D79" s="49"/>
      <c r="E79" s="28"/>
    </row>
    <row r="80" spans="1:5" ht="25.5" x14ac:dyDescent="0.25">
      <c r="A80" s="11" t="s">
        <v>72</v>
      </c>
      <c r="B80" s="11" t="s">
        <v>73</v>
      </c>
      <c r="C80" s="28">
        <v>15000</v>
      </c>
      <c r="D80" s="49"/>
      <c r="E80" s="28"/>
    </row>
    <row r="81" spans="1:12" ht="51" x14ac:dyDescent="0.25">
      <c r="A81" s="11" t="s">
        <v>116</v>
      </c>
      <c r="B81" s="11" t="s">
        <v>117</v>
      </c>
      <c r="C81" s="28">
        <v>-15000</v>
      </c>
      <c r="D81" s="49"/>
      <c r="E81" s="28"/>
      <c r="H81" s="44"/>
    </row>
    <row r="82" spans="1:12" ht="51" x14ac:dyDescent="0.25">
      <c r="A82" s="11" t="s">
        <v>118</v>
      </c>
      <c r="B82" s="11" t="s">
        <v>123</v>
      </c>
      <c r="C82" s="28">
        <v>22000</v>
      </c>
      <c r="D82" s="49"/>
      <c r="E82" s="28"/>
    </row>
    <row r="83" spans="1:12" ht="51" x14ac:dyDescent="0.25">
      <c r="A83" s="11" t="s">
        <v>119</v>
      </c>
      <c r="B83" s="11" t="s">
        <v>122</v>
      </c>
      <c r="C83" s="28">
        <v>22000</v>
      </c>
      <c r="D83" s="49"/>
      <c r="E83" s="28"/>
    </row>
    <row r="84" spans="1:12" ht="51" x14ac:dyDescent="0.25">
      <c r="A84" s="11" t="s">
        <v>120</v>
      </c>
      <c r="B84" s="11" t="s">
        <v>121</v>
      </c>
      <c r="C84" s="28">
        <v>4000</v>
      </c>
      <c r="D84" s="49"/>
      <c r="E84" s="28"/>
    </row>
    <row r="85" spans="1:12" ht="25.5" x14ac:dyDescent="0.25">
      <c r="A85" s="19" t="s">
        <v>124</v>
      </c>
      <c r="B85" s="12" t="s">
        <v>125</v>
      </c>
      <c r="C85" s="28">
        <v>2000</v>
      </c>
      <c r="D85" s="47"/>
      <c r="E85" s="28"/>
      <c r="L85" s="44"/>
    </row>
    <row r="86" spans="1:12" ht="38.25" x14ac:dyDescent="0.25">
      <c r="A86" s="11" t="s">
        <v>127</v>
      </c>
      <c r="B86" s="14" t="s">
        <v>126</v>
      </c>
      <c r="C86" s="31">
        <v>2000</v>
      </c>
      <c r="D86" s="12"/>
      <c r="E86" s="30"/>
    </row>
    <row r="87" spans="1:12" x14ac:dyDescent="0.25">
      <c r="A87" s="37" t="s">
        <v>74</v>
      </c>
      <c r="B87" s="33" t="s">
        <v>75</v>
      </c>
      <c r="C87" s="76">
        <f>C88</f>
        <v>343022.54000000004</v>
      </c>
      <c r="D87" s="52"/>
      <c r="E87" s="28"/>
    </row>
    <row r="88" spans="1:12" ht="25.5" x14ac:dyDescent="0.25">
      <c r="A88" s="37" t="s">
        <v>76</v>
      </c>
      <c r="B88" s="33" t="s">
        <v>77</v>
      </c>
      <c r="C88" s="56">
        <f>C89+C92+C96</f>
        <v>343022.54000000004</v>
      </c>
      <c r="D88" s="52"/>
      <c r="E88" s="28"/>
    </row>
    <row r="89" spans="1:12" ht="25.5" x14ac:dyDescent="0.25">
      <c r="A89" s="32" t="s">
        <v>86</v>
      </c>
      <c r="B89" s="33" t="s">
        <v>78</v>
      </c>
      <c r="C89" s="76">
        <f>C90</f>
        <v>1000000</v>
      </c>
      <c r="D89" s="52"/>
      <c r="E89" s="28"/>
    </row>
    <row r="90" spans="1:12" ht="25.5" x14ac:dyDescent="0.25">
      <c r="A90" s="65" t="s">
        <v>143</v>
      </c>
      <c r="B90" s="66" t="s">
        <v>144</v>
      </c>
      <c r="C90" s="67">
        <v>1000000</v>
      </c>
      <c r="D90" s="67"/>
      <c r="E90" s="62"/>
    </row>
    <row r="91" spans="1:12" ht="25.5" x14ac:dyDescent="0.25">
      <c r="A91" s="65" t="s">
        <v>145</v>
      </c>
      <c r="B91" s="68" t="s">
        <v>146</v>
      </c>
      <c r="C91" s="69">
        <v>1000000</v>
      </c>
      <c r="D91" s="69"/>
      <c r="E91" s="34"/>
    </row>
    <row r="92" spans="1:12" ht="25.5" x14ac:dyDescent="0.25">
      <c r="A92" s="35" t="s">
        <v>87</v>
      </c>
      <c r="B92" s="36" t="s">
        <v>85</v>
      </c>
      <c r="C92" s="75">
        <f>C93</f>
        <v>-580097.96</v>
      </c>
      <c r="D92" s="53"/>
      <c r="E92" s="28"/>
    </row>
    <row r="93" spans="1:12" x14ac:dyDescent="0.25">
      <c r="A93" s="65" t="s">
        <v>147</v>
      </c>
      <c r="B93" s="68" t="s">
        <v>148</v>
      </c>
      <c r="C93" s="34">
        <f>C94+C95</f>
        <v>-580097.96</v>
      </c>
      <c r="D93" s="34"/>
      <c r="E93" s="34"/>
    </row>
    <row r="94" spans="1:12" ht="25.5" x14ac:dyDescent="0.25">
      <c r="A94" s="65"/>
      <c r="B94" s="68" t="s">
        <v>149</v>
      </c>
      <c r="C94" s="70">
        <v>-368221.96</v>
      </c>
      <c r="D94" s="70"/>
      <c r="E94" s="34"/>
    </row>
    <row r="95" spans="1:12" ht="25.5" x14ac:dyDescent="0.25">
      <c r="A95" s="65"/>
      <c r="B95" s="68" t="s">
        <v>150</v>
      </c>
      <c r="C95" s="34">
        <v>-211876</v>
      </c>
      <c r="D95" s="70"/>
      <c r="E95" s="34"/>
    </row>
    <row r="96" spans="1:12" ht="25.5" x14ac:dyDescent="0.25">
      <c r="A96" s="37" t="s">
        <v>151</v>
      </c>
      <c r="B96" s="33" t="s">
        <v>152</v>
      </c>
      <c r="C96" s="61">
        <f>C97+C102</f>
        <v>-76879.5</v>
      </c>
      <c r="D96" s="54"/>
      <c r="E96" s="28"/>
    </row>
    <row r="97" spans="1:5" ht="25.5" x14ac:dyDescent="0.25">
      <c r="A97" s="65" t="s">
        <v>153</v>
      </c>
      <c r="B97" s="68" t="s">
        <v>154</v>
      </c>
      <c r="C97" s="62">
        <f>C98</f>
        <v>65000</v>
      </c>
      <c r="D97" s="54"/>
      <c r="E97" s="28"/>
    </row>
    <row r="98" spans="1:5" ht="25.5" x14ac:dyDescent="0.25">
      <c r="A98" s="65" t="s">
        <v>155</v>
      </c>
      <c r="B98" s="68" t="s">
        <v>156</v>
      </c>
      <c r="C98" s="34">
        <f>C99+C100+C101</f>
        <v>65000</v>
      </c>
      <c r="D98" s="54"/>
      <c r="E98" s="28"/>
    </row>
    <row r="99" spans="1:5" ht="51" x14ac:dyDescent="0.25">
      <c r="A99" s="71"/>
      <c r="B99" s="68" t="s">
        <v>157</v>
      </c>
      <c r="C99" s="70">
        <v>-29900</v>
      </c>
      <c r="D99" s="54"/>
      <c r="E99" s="28"/>
    </row>
    <row r="100" spans="1:5" ht="63.75" x14ac:dyDescent="0.25">
      <c r="A100" s="65"/>
      <c r="B100" s="68" t="s">
        <v>158</v>
      </c>
      <c r="C100" s="72">
        <v>-68700</v>
      </c>
      <c r="D100" s="54"/>
      <c r="E100" s="28"/>
    </row>
    <row r="101" spans="1:5" ht="102" x14ac:dyDescent="0.25">
      <c r="A101" s="71"/>
      <c r="B101" s="68" t="s">
        <v>159</v>
      </c>
      <c r="C101" s="73">
        <v>163600</v>
      </c>
      <c r="D101" s="54"/>
      <c r="E101" s="28"/>
    </row>
    <row r="102" spans="1:5" ht="51" x14ac:dyDescent="0.25">
      <c r="A102" s="65" t="s">
        <v>160</v>
      </c>
      <c r="B102" s="68" t="s">
        <v>161</v>
      </c>
      <c r="C102" s="74">
        <v>-141879.5</v>
      </c>
      <c r="D102" s="54"/>
      <c r="E102" s="28"/>
    </row>
    <row r="103" spans="1:5" ht="24" customHeight="1" x14ac:dyDescent="0.25">
      <c r="A103" s="37"/>
      <c r="B103" s="37" t="s">
        <v>82</v>
      </c>
      <c r="C103" s="56">
        <f>C22+C87</f>
        <v>621322.54</v>
      </c>
      <c r="D103" s="55"/>
      <c r="E103" s="28"/>
    </row>
    <row r="104" spans="1:5" ht="55.5" customHeight="1" x14ac:dyDescent="0.25">
      <c r="E104" s="5"/>
    </row>
    <row r="105" spans="1:5" ht="64.5" customHeight="1" x14ac:dyDescent="0.25">
      <c r="E105" s="5"/>
    </row>
  </sheetData>
  <mergeCells count="19">
    <mergeCell ref="C13:E13"/>
    <mergeCell ref="C14:E14"/>
    <mergeCell ref="C11:E11"/>
    <mergeCell ref="C12:E12"/>
    <mergeCell ref="B6:E6"/>
    <mergeCell ref="B8:E8"/>
    <mergeCell ref="C7:E7"/>
    <mergeCell ref="B1:E1"/>
    <mergeCell ref="B2:E2"/>
    <mergeCell ref="B3:E3"/>
    <mergeCell ref="B4:E4"/>
    <mergeCell ref="B5:E5"/>
    <mergeCell ref="A17:E17"/>
    <mergeCell ref="A19:A21"/>
    <mergeCell ref="B19:B21"/>
    <mergeCell ref="E19:E21"/>
    <mergeCell ref="B15:E15"/>
    <mergeCell ref="C19:C21"/>
    <mergeCell ref="D19:D21"/>
  </mergeCells>
  <phoneticPr fontId="0" type="noConversion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2019-02-21T11:37:06Z</cp:lastPrinted>
  <dcterms:created xsi:type="dcterms:W3CDTF">2014-11-05T13:31:02Z</dcterms:created>
  <dcterms:modified xsi:type="dcterms:W3CDTF">2019-12-28T06:20:49Z</dcterms:modified>
</cp:coreProperties>
</file>