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585" activeTab="0"/>
  </bookViews>
  <sheets>
    <sheet name="Документ" sheetId="1" r:id="rId1"/>
  </sheets>
  <definedNames>
    <definedName name="_xlnm.Print_Titles" localSheetId="0">'Документ'!$3:$6</definedName>
    <definedName name="_xlnm.Print_Area" localSheetId="0">'Документ'!$A$1:$H$28</definedName>
  </definedNames>
  <calcPr fullCalcOnLoad="1"/>
</workbook>
</file>

<file path=xl/sharedStrings.xml><?xml version="1.0" encoding="utf-8"?>
<sst xmlns="http://schemas.openxmlformats.org/spreadsheetml/2006/main" count="61" uniqueCount="59">
  <si>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</si>
  <si>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</si>
  <si>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</si>
  <si>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</si>
  <si>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</si>
  <si>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</si>
  <si>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</si>
  <si>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</si>
  <si>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</si>
  <si>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</si>
  <si>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</si>
  <si>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</si>
  <si>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</si>
  <si>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</si>
  <si>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</si>
  <si>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</si>
  <si>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</si>
  <si>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</si>
  <si>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(первоначальный)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</si>
  <si>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</si>
  <si>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</si>
  <si>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</si>
  <si>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</si>
  <si>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</si>
  <si>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</si>
  <si>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</si>
  <si>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</si>
  <si>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</si>
  <si>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</si>
  <si>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</si>
  <si>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</si>
  <si>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</si>
  <si>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</si>
  <si>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</si>
  <si>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>(в рублях)</t>
  </si>
  <si>
    <t>1 05 02000 02 0000 110</t>
  </si>
  <si>
    <t>Единый налог на вмененный доход для отдельных видов деятельности</t>
  </si>
  <si>
    <t>(уточненный)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</si>
  <si>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</si>
  <si>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</si>
  <si>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</si>
  <si>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</si>
  <si>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</si>
  <si>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</si>
  <si>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 xml:space="preserve">Увеличение объемов реализации акцизов на нефтепродукты 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</si>
  <si>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Жирятинского района значениями</t>
  </si>
  <si>
    <t>Рост налогооблагаемой базы</t>
  </si>
  <si>
    <t xml:space="preserve">Причина отклонения от первоначального плана </t>
  </si>
  <si>
    <t>В связи с неуплатой ЕНВД отдельными плательщиками</t>
  </si>
  <si>
    <t xml:space="preserve">Превышение фактических  показателей над  плановыми   сложилось в связи с досрочной уплатой по расчетам за коммунальные услуги плательщиками </t>
  </si>
  <si>
    <t xml:space="preserve">Сумма                                      на 2017 год </t>
  </si>
  <si>
    <t>Решение от 22.12.2016 № 5-232</t>
  </si>
  <si>
    <t>Кассовое исполнение за 2017 год</t>
  </si>
  <si>
    <t xml:space="preserve">Сумма  на    2017 год </t>
  </si>
  <si>
    <t>В связи с изменением ставок в сторону уменьшения</t>
  </si>
  <si>
    <t>Превышение фактических  показателей над  плановыми   по государственной пошлине сложилось в связи  за счет увеличения количества обращений юридических и физических лиц для  совершения юридически значимых действий</t>
  </si>
  <si>
    <t>Активизация контрольной работы органов власти всех уровней</t>
  </si>
  <si>
    <t>В связи с реализацией земельных участков, находящихся в аренде</t>
  </si>
  <si>
    <t>Решение от .12.2017               № 5-232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</si>
</sst>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4" fontId="48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48" fillId="0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50" fillId="33" borderId="10" xfId="0" applyNumberFormat="1" applyFont="1" applyFill="1" applyBorder="1" applyAlignment="1">
      <alignment horizontal="justify" vertical="top" wrapText="1" shrinkToFit="1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0" borderId="0" xfId="0" applyFont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48" fillId="0" borderId="10" xfId="0" applyFont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top" wrapText="1" shrinkToFi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tabSelected="1" view="pageBreakPreview" zoomScale="70" zoomScaleNormal="70" zoomScaleSheetLayoutView="70" zoomScalePageLayoutView="0" workbookViewId="0" topLeftCell="A1">
      <selection activeCell="E3" sqref="E3:E5"/>
    </sheetView>
  </sheetViews>
  <sheetFormatPr defaultColWidth="9.140625" defaultRowHeight="15"/>
  <cols>
    <col min="1" max="1" width="22.00390625" style="1" customWidth="1"/>
    <col min="2" max="2" width="55.28125" style="7" customWidth="1"/>
    <col min="3" max="3" width="20.7109375" style="7" customWidth="1"/>
    <col min="4" max="4" width="21.28125" style="7" customWidth="1"/>
    <col min="5" max="5" width="20.421875" style="7" customWidth="1"/>
    <col min="6" max="6" width="15.57421875" style="7" customWidth="1"/>
    <col min="7" max="7" width="17.00390625" style="7" customWidth="1"/>
    <col min="8" max="8" width="56.7109375" style="28" customWidth="1"/>
    <col min="9" max="9" width="20.57421875" style="1" customWidth="1"/>
    <col min="10" max="10" width="21.57421875" style="1" customWidth="1"/>
    <col min="11" max="11" width="18.8515625" style="1" customWidth="1"/>
    <col min="12" max="16384" width="9.140625" style="1" customWidth="1"/>
  </cols>
  <sheetData>
    <row r="1" spans="1:8" ht="56.25" customHeight="1">
      <c r="A1" s="34" t="s">
        <v>45</v>
      </c>
      <c r="B1" s="35"/>
      <c r="C1" s="35"/>
      <c r="D1" s="35"/>
      <c r="E1" s="35"/>
      <c r="F1" s="35"/>
      <c r="G1" s="35"/>
      <c r="H1" s="35"/>
    </row>
    <row r="2" spans="2:8" ht="18.75">
      <c r="B2" s="4"/>
      <c r="C2" s="4"/>
      <c r="D2" s="4"/>
      <c r="E2" s="4"/>
      <c r="F2" s="4"/>
      <c r="G2" s="4"/>
      <c r="H2" s="31" t="s">
        <v>34</v>
      </c>
    </row>
    <row r="3" spans="1:8" ht="38.25" customHeight="1">
      <c r="A3" s="39" t="s">
        <v>19</v>
      </c>
      <c r="B3" s="39" t="s">
        <v>0</v>
      </c>
      <c r="C3" s="11" t="s">
        <v>50</v>
      </c>
      <c r="D3" s="11" t="s">
        <v>53</v>
      </c>
      <c r="E3" s="36" t="s">
        <v>52</v>
      </c>
      <c r="F3" s="36" t="s">
        <v>42</v>
      </c>
      <c r="G3" s="36" t="s">
        <v>43</v>
      </c>
      <c r="H3" s="36" t="s">
        <v>47</v>
      </c>
    </row>
    <row r="4" spans="1:8" ht="59.25" customHeight="1">
      <c r="A4" s="40"/>
      <c r="B4" s="40"/>
      <c r="C4" s="12" t="s">
        <v>51</v>
      </c>
      <c r="D4" s="12" t="s">
        <v>58</v>
      </c>
      <c r="E4" s="37"/>
      <c r="F4" s="37"/>
      <c r="G4" s="37"/>
      <c r="H4" s="37"/>
    </row>
    <row r="5" spans="1:8" ht="33" customHeight="1">
      <c r="A5" s="41"/>
      <c r="B5" s="41"/>
      <c r="C5" s="13" t="s">
        <v>18</v>
      </c>
      <c r="D5" s="13" t="s">
        <v>37</v>
      </c>
      <c r="E5" s="38"/>
      <c r="F5" s="38"/>
      <c r="G5" s="38"/>
      <c r="H5" s="38"/>
    </row>
    <row r="6" spans="1:8" ht="18.75" customHeight="1">
      <c r="A6" s="5">
        <v>1</v>
      </c>
      <c r="B6" s="5">
        <v>2</v>
      </c>
      <c r="C6" s="5">
        <v>3</v>
      </c>
      <c r="D6" s="5"/>
      <c r="E6" s="5">
        <v>4</v>
      </c>
      <c r="F6" s="5"/>
      <c r="G6" s="5">
        <v>5</v>
      </c>
      <c r="H6" s="5">
        <v>6</v>
      </c>
    </row>
    <row r="7" spans="1:8" ht="37.5">
      <c r="A7" s="24" t="s">
        <v>20</v>
      </c>
      <c r="B7" s="14" t="s">
        <v>1</v>
      </c>
      <c r="C7" s="15">
        <f>C8+C21</f>
        <v>38604208</v>
      </c>
      <c r="D7" s="15">
        <f>D8+D21</f>
        <v>58608244</v>
      </c>
      <c r="E7" s="15">
        <f>E8+E21</f>
        <v>62092719.47999999</v>
      </c>
      <c r="F7" s="15">
        <f>E7/C7*100</f>
        <v>160.84443302139496</v>
      </c>
      <c r="G7" s="16">
        <f>E7/D7*100</f>
        <v>105.94536748106628</v>
      </c>
      <c r="H7" s="26"/>
    </row>
    <row r="8" spans="1:8" ht="18.75">
      <c r="A8" s="24"/>
      <c r="B8" s="14" t="s">
        <v>13</v>
      </c>
      <c r="C8" s="15">
        <f>C9+C12+C16+C19</f>
        <v>35720559</v>
      </c>
      <c r="D8" s="15">
        <f>D9+D12+D16+D19+D20</f>
        <v>38804621</v>
      </c>
      <c r="E8" s="15">
        <f>E9+E12+E16+E19+E20</f>
        <v>42205208.38999999</v>
      </c>
      <c r="F8" s="16">
        <f aca="true" t="shared" si="0" ref="F8:F28">E8/C8*100</f>
        <v>118.15382953553441</v>
      </c>
      <c r="G8" s="16">
        <f aca="true" t="shared" si="1" ref="G8:G26">E8/D8*100</f>
        <v>108.76335679196556</v>
      </c>
      <c r="H8" s="26"/>
    </row>
    <row r="9" spans="1:8" ht="19.5">
      <c r="A9" s="25" t="s">
        <v>21</v>
      </c>
      <c r="B9" s="9" t="s">
        <v>2</v>
      </c>
      <c r="C9" s="10">
        <f>C11</f>
        <v>29659190</v>
      </c>
      <c r="D9" s="10">
        <f>D11</f>
        <v>32075690</v>
      </c>
      <c r="E9" s="10">
        <f>E11</f>
        <v>35282602.75</v>
      </c>
      <c r="F9" s="16">
        <f t="shared" si="0"/>
        <v>118.96010224824076</v>
      </c>
      <c r="G9" s="16">
        <f t="shared" si="1"/>
        <v>109.9979540580421</v>
      </c>
      <c r="H9" s="26"/>
    </row>
    <row r="10" spans="1:8" ht="19.5">
      <c r="A10" s="25"/>
      <c r="B10" s="8" t="s">
        <v>33</v>
      </c>
      <c r="C10" s="10"/>
      <c r="D10" s="10"/>
      <c r="E10" s="10"/>
      <c r="F10" s="16"/>
      <c r="G10" s="16"/>
      <c r="H10" s="26"/>
    </row>
    <row r="11" spans="1:10" ht="18.75">
      <c r="A11" s="5" t="s">
        <v>22</v>
      </c>
      <c r="B11" s="8" t="s">
        <v>3</v>
      </c>
      <c r="C11" s="18">
        <v>29659190</v>
      </c>
      <c r="D11" s="18">
        <v>32075690</v>
      </c>
      <c r="E11" s="18">
        <v>35282602.75</v>
      </c>
      <c r="F11" s="16">
        <f t="shared" si="0"/>
        <v>118.96010224824076</v>
      </c>
      <c r="G11" s="16">
        <f t="shared" si="1"/>
        <v>109.9979540580421</v>
      </c>
      <c r="H11" s="33" t="s">
        <v>46</v>
      </c>
      <c r="J11" s="3"/>
    </row>
    <row r="12" spans="1:8" ht="72.75" customHeight="1">
      <c r="A12" s="25" t="s">
        <v>23</v>
      </c>
      <c r="B12" s="9" t="s">
        <v>4</v>
      </c>
      <c r="C12" s="10">
        <f>C13</f>
        <v>4507519</v>
      </c>
      <c r="D12" s="10">
        <f>D13</f>
        <v>5207519</v>
      </c>
      <c r="E12" s="10">
        <f>E13</f>
        <v>5435863.16</v>
      </c>
      <c r="F12" s="16">
        <f t="shared" si="0"/>
        <v>120.59545750112201</v>
      </c>
      <c r="G12" s="16">
        <f t="shared" si="1"/>
        <v>104.38489345886208</v>
      </c>
      <c r="H12" s="26"/>
    </row>
    <row r="13" spans="1:8" ht="59.25" customHeight="1">
      <c r="A13" s="5" t="s">
        <v>24</v>
      </c>
      <c r="B13" s="8" t="s">
        <v>5</v>
      </c>
      <c r="C13" s="18">
        <v>4507519</v>
      </c>
      <c r="D13" s="18">
        <v>5207519</v>
      </c>
      <c r="E13" s="18">
        <v>5435863.16</v>
      </c>
      <c r="F13" s="16">
        <f t="shared" si="0"/>
        <v>120.59545750112201</v>
      </c>
      <c r="G13" s="16">
        <f t="shared" si="1"/>
        <v>104.38489345886208</v>
      </c>
      <c r="H13" s="26"/>
    </row>
    <row r="14" spans="1:8" ht="18.75">
      <c r="A14" s="5"/>
      <c r="B14" s="8" t="s">
        <v>33</v>
      </c>
      <c r="C14" s="18"/>
      <c r="D14" s="18"/>
      <c r="E14" s="18"/>
      <c r="F14" s="16"/>
      <c r="G14" s="16"/>
      <c r="H14" s="26"/>
    </row>
    <row r="15" spans="1:8" s="23" customFormat="1" ht="37.5">
      <c r="A15" s="24"/>
      <c r="B15" s="22" t="s">
        <v>14</v>
      </c>
      <c r="C15" s="21">
        <v>4507519</v>
      </c>
      <c r="D15" s="21">
        <v>5207519</v>
      </c>
      <c r="E15" s="21">
        <v>5435863.16</v>
      </c>
      <c r="F15" s="16">
        <f t="shared" si="0"/>
        <v>120.59545750112201</v>
      </c>
      <c r="G15" s="16">
        <f t="shared" si="1"/>
        <v>104.38489345886208</v>
      </c>
      <c r="H15" s="33" t="s">
        <v>44</v>
      </c>
    </row>
    <row r="16" spans="1:8" s="23" customFormat="1" ht="19.5">
      <c r="A16" s="25" t="s">
        <v>25</v>
      </c>
      <c r="B16" s="9" t="s">
        <v>12</v>
      </c>
      <c r="C16" s="10">
        <f>C17+C18</f>
        <v>1436850</v>
      </c>
      <c r="D16" s="10">
        <f>D17+D18</f>
        <v>1306964</v>
      </c>
      <c r="E16" s="19">
        <f>E17+E18</f>
        <v>1266549.6</v>
      </c>
      <c r="F16" s="16">
        <f t="shared" si="0"/>
        <v>88.14765633155862</v>
      </c>
      <c r="G16" s="16">
        <f t="shared" si="1"/>
        <v>96.90776486574994</v>
      </c>
      <c r="H16" s="26"/>
    </row>
    <row r="17" spans="1:8" ht="37.5">
      <c r="A17" s="5" t="s">
        <v>35</v>
      </c>
      <c r="B17" s="20" t="s">
        <v>36</v>
      </c>
      <c r="C17" s="18">
        <v>1382000</v>
      </c>
      <c r="D17" s="18">
        <v>1216555</v>
      </c>
      <c r="E17" s="17">
        <v>1176272.86</v>
      </c>
      <c r="F17" s="16">
        <f t="shared" si="0"/>
        <v>85.11381041968163</v>
      </c>
      <c r="G17" s="16">
        <f t="shared" si="1"/>
        <v>96.68883527666239</v>
      </c>
      <c r="H17" s="33" t="s">
        <v>48</v>
      </c>
    </row>
    <row r="18" spans="1:8" ht="42" customHeight="1">
      <c r="A18" s="5" t="s">
        <v>26</v>
      </c>
      <c r="B18" s="20" t="s">
        <v>15</v>
      </c>
      <c r="C18" s="18">
        <v>54850</v>
      </c>
      <c r="D18" s="18">
        <v>90409</v>
      </c>
      <c r="E18" s="17">
        <v>90276.74</v>
      </c>
      <c r="F18" s="16">
        <f t="shared" si="0"/>
        <v>164.58840474020056</v>
      </c>
      <c r="G18" s="16">
        <f t="shared" si="1"/>
        <v>99.85370925460961</v>
      </c>
      <c r="H18" s="33" t="s">
        <v>46</v>
      </c>
    </row>
    <row r="19" spans="1:8" ht="118.5" customHeight="1">
      <c r="A19" s="25" t="s">
        <v>27</v>
      </c>
      <c r="B19" s="9" t="s">
        <v>6</v>
      </c>
      <c r="C19" s="10">
        <v>117000</v>
      </c>
      <c r="D19" s="10">
        <v>215716</v>
      </c>
      <c r="E19" s="10">
        <v>221460.9</v>
      </c>
      <c r="F19" s="16">
        <f t="shared" si="0"/>
        <v>189.2828205128205</v>
      </c>
      <c r="G19" s="16">
        <f t="shared" si="1"/>
        <v>102.6631775111721</v>
      </c>
      <c r="H19" s="32" t="s">
        <v>55</v>
      </c>
    </row>
    <row r="20" spans="1:9" ht="71.25" customHeight="1">
      <c r="A20" s="25" t="s">
        <v>38</v>
      </c>
      <c r="B20" s="9" t="s">
        <v>39</v>
      </c>
      <c r="C20" s="10"/>
      <c r="D20" s="10">
        <v>-1268</v>
      </c>
      <c r="E20" s="10">
        <v>-1268.02</v>
      </c>
      <c r="F20" s="16"/>
      <c r="G20" s="16"/>
      <c r="H20" s="26"/>
      <c r="I20" s="29"/>
    </row>
    <row r="21" spans="1:8" ht="43.5" customHeight="1">
      <c r="A21" s="24"/>
      <c r="B21" s="14" t="s">
        <v>16</v>
      </c>
      <c r="C21" s="15">
        <f>C22+C23+C24+C26</f>
        <v>2883649</v>
      </c>
      <c r="D21" s="15">
        <f>D22+D23+D24+D25+D26+D27</f>
        <v>19803623</v>
      </c>
      <c r="E21" s="15">
        <f>E22+E23+E24+E25+E26+E27</f>
        <v>19887511.09</v>
      </c>
      <c r="F21" s="16">
        <f t="shared" si="0"/>
        <v>689.6647646783641</v>
      </c>
      <c r="G21" s="16">
        <f t="shared" si="1"/>
        <v>100.4235997120325</v>
      </c>
      <c r="H21" s="26"/>
    </row>
    <row r="22" spans="1:8" ht="80.25" customHeight="1">
      <c r="A22" s="25" t="s">
        <v>28</v>
      </c>
      <c r="B22" s="9" t="s">
        <v>7</v>
      </c>
      <c r="C22" s="10">
        <v>2115755</v>
      </c>
      <c r="D22" s="10">
        <v>1811022</v>
      </c>
      <c r="E22" s="10">
        <v>1866072.07</v>
      </c>
      <c r="F22" s="16">
        <f t="shared" si="0"/>
        <v>88.19887321547155</v>
      </c>
      <c r="G22" s="16">
        <f t="shared" si="1"/>
        <v>103.03972397905714</v>
      </c>
      <c r="H22" s="30" t="s">
        <v>57</v>
      </c>
    </row>
    <row r="23" spans="1:8" ht="81.75" customHeight="1">
      <c r="A23" s="25" t="s">
        <v>29</v>
      </c>
      <c r="B23" s="9" t="s">
        <v>8</v>
      </c>
      <c r="C23" s="10">
        <v>589400</v>
      </c>
      <c r="D23" s="10">
        <v>240648</v>
      </c>
      <c r="E23" s="10">
        <v>241020.66</v>
      </c>
      <c r="F23" s="16">
        <f t="shared" si="0"/>
        <v>40.89254496097727</v>
      </c>
      <c r="G23" s="16">
        <f t="shared" si="1"/>
        <v>100.1548568864067</v>
      </c>
      <c r="H23" s="32" t="s">
        <v>54</v>
      </c>
    </row>
    <row r="24" spans="1:8" ht="76.5" customHeight="1">
      <c r="A24" s="25" t="s">
        <v>30</v>
      </c>
      <c r="B24" s="9" t="s">
        <v>9</v>
      </c>
      <c r="C24" s="10">
        <v>63494</v>
      </c>
      <c r="D24" s="10">
        <v>63494</v>
      </c>
      <c r="E24" s="10">
        <v>68271.36</v>
      </c>
      <c r="F24" s="16">
        <f t="shared" si="0"/>
        <v>107.5241125145683</v>
      </c>
      <c r="G24" s="16">
        <f t="shared" si="1"/>
        <v>107.5241125145683</v>
      </c>
      <c r="H24" s="32" t="s">
        <v>49</v>
      </c>
    </row>
    <row r="25" spans="1:8" ht="87.75" customHeight="1">
      <c r="A25" s="25" t="s">
        <v>40</v>
      </c>
      <c r="B25" s="9" t="s">
        <v>41</v>
      </c>
      <c r="C25" s="10">
        <v>0</v>
      </c>
      <c r="D25" s="10">
        <v>17246683</v>
      </c>
      <c r="E25" s="10">
        <v>17253670.99</v>
      </c>
      <c r="F25" s="16"/>
      <c r="G25" s="16">
        <f t="shared" si="1"/>
        <v>100.04051787813341</v>
      </c>
      <c r="H25" s="30"/>
    </row>
    <row r="26" spans="1:8" s="2" customFormat="1" ht="102" customHeight="1">
      <c r="A26" s="25" t="s">
        <v>31</v>
      </c>
      <c r="B26" s="9" t="s">
        <v>10</v>
      </c>
      <c r="C26" s="10">
        <v>115000</v>
      </c>
      <c r="D26" s="10">
        <v>441776</v>
      </c>
      <c r="E26" s="10">
        <v>458476.01</v>
      </c>
      <c r="F26" s="16">
        <f t="shared" si="0"/>
        <v>398.6747913043478</v>
      </c>
      <c r="G26" s="16">
        <f t="shared" si="1"/>
        <v>103.78019856216724</v>
      </c>
      <c r="H26" s="32" t="s">
        <v>56</v>
      </c>
    </row>
    <row r="27" spans="1:8" s="2" customFormat="1" ht="19.5">
      <c r="A27" s="25" t="s">
        <v>32</v>
      </c>
      <c r="B27" s="9" t="s">
        <v>17</v>
      </c>
      <c r="C27" s="21"/>
      <c r="D27" s="19"/>
      <c r="E27" s="10"/>
      <c r="F27" s="16"/>
      <c r="G27" s="16"/>
      <c r="H27" s="26"/>
    </row>
    <row r="28" spans="1:8" ht="18.75">
      <c r="A28" s="24"/>
      <c r="B28" s="14" t="s">
        <v>11</v>
      </c>
      <c r="C28" s="15">
        <f>C7</f>
        <v>38604208</v>
      </c>
      <c r="D28" s="15">
        <f>D7</f>
        <v>58608244</v>
      </c>
      <c r="E28" s="15">
        <f>E7</f>
        <v>62092719.47999999</v>
      </c>
      <c r="F28" s="16">
        <f t="shared" si="0"/>
        <v>160.84443302139496</v>
      </c>
      <c r="G28" s="16">
        <f>G7</f>
        <v>105.94536748106628</v>
      </c>
      <c r="H28" s="26"/>
    </row>
    <row r="29" spans="2:8" ht="27.75" customHeight="1">
      <c r="B29" s="6"/>
      <c r="C29" s="6"/>
      <c r="D29" s="6"/>
      <c r="E29" s="6"/>
      <c r="F29" s="6"/>
      <c r="G29" s="6"/>
      <c r="H29" s="27"/>
    </row>
    <row r="30" spans="2:8" ht="18.75">
      <c r="B30" s="6"/>
      <c r="C30" s="6"/>
      <c r="D30" s="6"/>
      <c r="E30" s="6"/>
      <c r="F30" s="6"/>
      <c r="G30" s="6"/>
      <c r="H30" s="27"/>
    </row>
  </sheetData>
  <sheetProtection/>
  <mergeCells count="7">
    <mergeCell ref="A1:H1"/>
    <mergeCell ref="E3:E5"/>
    <mergeCell ref="G3:G5"/>
    <mergeCell ref="H3:H5"/>
    <mergeCell ref="B3:B5"/>
    <mergeCell ref="A3:A5"/>
    <mergeCell ref="F3:F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Пользователь Windows</cp:lastModifiedBy>
  <cp:lastPrinted>2018-07-06T11:22:24Z</cp:lastPrinted>
  <dcterms:created xsi:type="dcterms:W3CDTF">2012-04-06T11:02:09Z</dcterms:created>
  <dcterms:modified xsi:type="dcterms:W3CDTF">2018-07-16T12:06:15Z</dcterms:modified>
  <cp:category/>
  <cp:version/>
  <cp:contentType/>
  <cp:contentStatus/>
</cp:coreProperties>
</file>