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6" i="1"/>
  <c r="E50" i="1"/>
  <c r="F50" i="1"/>
  <c r="G50" i="1"/>
  <c r="J50" i="1" s="1"/>
  <c r="L50" i="1"/>
  <c r="M50" i="1"/>
  <c r="D50" i="1"/>
  <c r="K50" i="1" l="1"/>
  <c r="H50" i="1"/>
  <c r="I50" i="1"/>
</calcChain>
</file>

<file path=xl/sharedStrings.xml><?xml version="1.0" encoding="utf-8"?>
<sst xmlns="http://schemas.openxmlformats.org/spreadsheetml/2006/main" count="146" uniqueCount="78">
  <si>
    <t/>
  </si>
  <si>
    <t>рублей</t>
  </si>
  <si>
    <t>Наименование</t>
  </si>
  <si>
    <t>Рз</t>
  </si>
  <si>
    <t>Пр</t>
  </si>
  <si>
    <t>2024 год</t>
  </si>
  <si>
    <t>2025 год</t>
  </si>
  <si>
    <t>2026 год</t>
  </si>
  <si>
    <t>1</t>
  </si>
  <si>
    <t>2</t>
  </si>
  <si>
    <t>3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</si>
  <si>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</si>
  <si>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</si>
  <si>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</si>
  <si>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</si>
  <si>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</si>
  <si>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</si>
  <si>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</si>
  <si>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</si>
  <si>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</si>
  <si>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</si>
  <si>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</si>
  <si>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</si>
  <si>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</si>
  <si>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</si>
  <si>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</si>
  <si>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</si>
  <si>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</si>
  <si>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</si>
  <si>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</si>
  <si>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Гражданская оборона</t>
  </si>
  <si>
    <t>09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</si>
  <si>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</si>
  <si>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</si>
  <si>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</si>
  <si>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</si>
  <si>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</si>
  <si>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</si>
  <si>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</si>
  <si>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</si>
  <si>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</si>
  <si>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</si>
  <si>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</si>
  <si>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</si>
  <si>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</si>
  <si>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</si>
  <si>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</si>
  <si>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</si>
  <si>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</si>
  <si>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</si>
  <si>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</si>
  <si>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</si>
  <si>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</si>
  <si>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</si>
  <si>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</si>
  <si>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</si>
  <si>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</si>
  <si>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</si>
  <si>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</si>
  <si>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</si>
  <si>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</si>
  <si>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</si>
  <si>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</si>
  <si>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ИТОГО:</t>
  </si>
  <si>
    <t>Сведения о расходах бюджета   Жирятинского муниципального района Брянской области по разделам и подразделам классификации расходов бюджета в 2022-2026 годах</t>
  </si>
  <si>
    <t>Прочие межбюджетные трансферты общего характера</t>
  </si>
  <si>
    <t>2022 год (факт)</t>
  </si>
  <si>
    <t>2023 год (первоначальный)</t>
  </si>
  <si>
    <t>2023 год (оценка)</t>
  </si>
  <si>
    <t>2024-2022</t>
  </si>
  <si>
    <t>2024/2022</t>
  </si>
  <si>
    <t>2024-2023 (оценка)</t>
  </si>
  <si>
    <t>2024/2023(оценка)</t>
  </si>
  <si>
    <t>Национальная оборона</t>
  </si>
  <si>
    <t>Мобилизационная и вневойсковая подготовка</t>
  </si>
  <si>
    <t>Благоустройство</t>
  </si>
  <si>
    <t>Другие вопросы в области жилищно-коммунального хозяйства</t>
  </si>
  <si>
    <t xml:space="preserve">Физическая культура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</si>
</sst>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top" wrapText="1"/>
    </xf>
  </cellStyleXfs>
  <cellXfs count="22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zoomScale="78" zoomScaleNormal="78" workbookViewId="0">
      <selection activeCell="E8" sqref="E8"/>
    </sheetView>
  </sheetViews>
  <sheetFormatPr defaultRowHeight="12.75" x14ac:dyDescent="0.2"/>
  <cols>
    <col min="1" max="1" width="45.83203125" customWidth="1"/>
    <col min="2" max="2" width="6.33203125" customWidth="1"/>
    <col min="3" max="3" width="6.5" customWidth="1"/>
    <col min="4" max="4" width="20.33203125" customWidth="1"/>
    <col min="5" max="6" width="23.33203125" customWidth="1"/>
    <col min="7" max="11" width="25" customWidth="1"/>
    <col min="12" max="12" width="25.5" customWidth="1"/>
    <col min="13" max="13" width="26.33203125" customWidth="1"/>
  </cols>
  <sheetData>
    <row r="1" spans="1:13" ht="14.25" customHeight="1" x14ac:dyDescent="0.2">
      <c r="A1" s="1"/>
      <c r="B1" s="1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5" customHeight="1" x14ac:dyDescent="0.2">
      <c r="A2" s="21" t="s">
        <v>64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 customHeight="1" x14ac:dyDescent="0.2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41.25" customHeight="1" x14ac:dyDescent="0.2">
      <c r="A4" s="11" t="s">
        <v>2</v>
      </c>
      <c r="B4" s="11" t="s">
        <v>3</v>
      </c>
      <c r="C4" s="11" t="s">
        <v>4</v>
      </c>
      <c r="D4" s="11" t="s">
        <v>66</v>
      </c>
      <c r="E4" s="11" t="s">
        <v>67</v>
      </c>
      <c r="F4" s="11" t="s">
        <v>68</v>
      </c>
      <c r="G4" s="11" t="s">
        <v>5</v>
      </c>
      <c r="H4" s="11" t="s">
        <v>69</v>
      </c>
      <c r="I4" s="11" t="s">
        <v>70</v>
      </c>
      <c r="J4" s="11" t="s">
        <v>71</v>
      </c>
      <c r="K4" s="11" t="s">
        <v>72</v>
      </c>
      <c r="L4" s="11" t="s">
        <v>6</v>
      </c>
      <c r="M4" s="11" t="s">
        <v>7</v>
      </c>
    </row>
    <row r="5" spans="1:13" ht="14.45" customHeight="1" x14ac:dyDescent="0.2">
      <c r="A5" s="2" t="s">
        <v>8</v>
      </c>
      <c r="B5" s="2" t="s">
        <v>9</v>
      </c>
      <c r="C5" s="2" t="s">
        <v>10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</row>
    <row r="6" spans="1:13" ht="15" customHeight="1" x14ac:dyDescent="0.2">
      <c r="A6" s="12" t="s">
        <v>11</v>
      </c>
      <c r="B6" s="13" t="s">
        <v>12</v>
      </c>
      <c r="C6" s="13" t="s">
        <v>0</v>
      </c>
      <c r="D6" s="14">
        <v>28293948.84</v>
      </c>
      <c r="E6" s="14">
        <v>28683268</v>
      </c>
      <c r="F6" s="14">
        <v>30285826</v>
      </c>
      <c r="G6" s="15">
        <v>30315232</v>
      </c>
      <c r="H6" s="15">
        <f>G6-D6</f>
        <v>2021283.1600000001</v>
      </c>
      <c r="I6" s="15">
        <f>G6/D6*100</f>
        <v>107.14387083764869</v>
      </c>
      <c r="J6" s="15">
        <f>G6-F6</f>
        <v>29406</v>
      </c>
      <c r="K6" s="15">
        <f>G6/F6*100</f>
        <v>100.09709492486682</v>
      </c>
      <c r="L6" s="15">
        <v>32232875</v>
      </c>
      <c r="M6" s="15">
        <v>34725248</v>
      </c>
    </row>
    <row r="7" spans="1:13" ht="64.5" customHeight="1" x14ac:dyDescent="0.2">
      <c r="A7" s="3" t="s">
        <v>13</v>
      </c>
      <c r="B7" s="2" t="s">
        <v>12</v>
      </c>
      <c r="C7" s="2" t="s">
        <v>14</v>
      </c>
      <c r="D7" s="10">
        <v>884722.15</v>
      </c>
      <c r="E7" s="10">
        <v>917491</v>
      </c>
      <c r="F7" s="10">
        <v>917491</v>
      </c>
      <c r="G7" s="4">
        <v>954450</v>
      </c>
      <c r="H7" s="4">
        <f t="shared" ref="H7:H50" si="0">G7-D7</f>
        <v>69727.849999999977</v>
      </c>
      <c r="I7" s="4">
        <f t="shared" ref="I7:I50" si="1">G7/D7*100</f>
        <v>107.88132748795766</v>
      </c>
      <c r="J7" s="4">
        <f t="shared" ref="J7:J50" si="2">G7-F7</f>
        <v>36959</v>
      </c>
      <c r="K7" s="4">
        <f t="shared" ref="K7:K50" si="3">G7/F7*100</f>
        <v>104.02826839718318</v>
      </c>
      <c r="L7" s="4">
        <v>954450</v>
      </c>
      <c r="M7" s="4">
        <v>954450</v>
      </c>
    </row>
    <row r="8" spans="1:13" ht="80.099999999999994" customHeight="1" x14ac:dyDescent="0.2">
      <c r="A8" s="3" t="s">
        <v>15</v>
      </c>
      <c r="B8" s="2" t="s">
        <v>12</v>
      </c>
      <c r="C8" s="2" t="s">
        <v>16</v>
      </c>
      <c r="D8" s="10">
        <v>424956.58</v>
      </c>
      <c r="E8" s="10">
        <v>448997</v>
      </c>
      <c r="F8" s="10">
        <v>448997</v>
      </c>
      <c r="G8" s="4">
        <v>464811</v>
      </c>
      <c r="H8" s="4">
        <f t="shared" si="0"/>
        <v>39854.419999999984</v>
      </c>
      <c r="I8" s="4">
        <f t="shared" si="1"/>
        <v>109.3784687367354</v>
      </c>
      <c r="J8" s="4">
        <f t="shared" si="2"/>
        <v>15814</v>
      </c>
      <c r="K8" s="4">
        <f t="shared" si="3"/>
        <v>103.52207253055144</v>
      </c>
      <c r="L8" s="4">
        <v>462354</v>
      </c>
      <c r="M8" s="4">
        <v>462399</v>
      </c>
    </row>
    <row r="9" spans="1:13" ht="80.099999999999994" customHeight="1" x14ac:dyDescent="0.2">
      <c r="A9" s="3" t="s">
        <v>17</v>
      </c>
      <c r="B9" s="2" t="s">
        <v>12</v>
      </c>
      <c r="C9" s="2" t="s">
        <v>18</v>
      </c>
      <c r="D9" s="10">
        <v>17750916.280000001</v>
      </c>
      <c r="E9" s="10">
        <v>18308178</v>
      </c>
      <c r="F9" s="10">
        <v>19542926</v>
      </c>
      <c r="G9" s="4">
        <v>19011491</v>
      </c>
      <c r="H9" s="4">
        <f t="shared" si="0"/>
        <v>1260574.7199999988</v>
      </c>
      <c r="I9" s="4">
        <f t="shared" si="1"/>
        <v>107.10146282093783</v>
      </c>
      <c r="J9" s="4">
        <f t="shared" si="2"/>
        <v>-531435</v>
      </c>
      <c r="K9" s="4">
        <f t="shared" si="3"/>
        <v>97.280678440884444</v>
      </c>
      <c r="L9" s="4">
        <v>19092034</v>
      </c>
      <c r="M9" s="4">
        <v>19175242</v>
      </c>
    </row>
    <row r="10" spans="1:13" ht="15" customHeight="1" x14ac:dyDescent="0.2">
      <c r="A10" s="3" t="s">
        <v>19</v>
      </c>
      <c r="B10" s="2" t="s">
        <v>12</v>
      </c>
      <c r="C10" s="2" t="s">
        <v>20</v>
      </c>
      <c r="D10" s="10">
        <v>28627</v>
      </c>
      <c r="E10" s="10">
        <v>767</v>
      </c>
      <c r="F10" s="10">
        <v>767</v>
      </c>
      <c r="G10" s="4">
        <v>2374</v>
      </c>
      <c r="H10" s="4">
        <f t="shared" si="0"/>
        <v>-26253</v>
      </c>
      <c r="I10" s="4">
        <f t="shared" si="1"/>
        <v>8.2928703671359205</v>
      </c>
      <c r="J10" s="4">
        <f t="shared" si="2"/>
        <v>1607</v>
      </c>
      <c r="K10" s="4">
        <f t="shared" si="3"/>
        <v>309.5176010430248</v>
      </c>
      <c r="L10" s="4">
        <v>2465</v>
      </c>
      <c r="M10" s="4">
        <v>21547</v>
      </c>
    </row>
    <row r="11" spans="1:13" ht="64.5" customHeight="1" x14ac:dyDescent="0.2">
      <c r="A11" s="3" t="s">
        <v>21</v>
      </c>
      <c r="B11" s="2" t="s">
        <v>12</v>
      </c>
      <c r="C11" s="2" t="s">
        <v>22</v>
      </c>
      <c r="D11" s="10">
        <v>5009865.6900000004</v>
      </c>
      <c r="E11" s="10">
        <v>4962165</v>
      </c>
      <c r="F11" s="10">
        <v>5202803</v>
      </c>
      <c r="G11" s="4">
        <v>5188161</v>
      </c>
      <c r="H11" s="4">
        <f t="shared" si="0"/>
        <v>178295.30999999959</v>
      </c>
      <c r="I11" s="4">
        <f t="shared" si="1"/>
        <v>103.55888403068145</v>
      </c>
      <c r="J11" s="4">
        <f t="shared" si="2"/>
        <v>-14642</v>
      </c>
      <c r="K11" s="4">
        <f t="shared" si="3"/>
        <v>99.718574775942898</v>
      </c>
      <c r="L11" s="4">
        <v>5188005</v>
      </c>
      <c r="M11" s="4">
        <v>5190444</v>
      </c>
    </row>
    <row r="12" spans="1:13" ht="32.25" customHeight="1" x14ac:dyDescent="0.2">
      <c r="A12" s="3" t="s">
        <v>23</v>
      </c>
      <c r="B12" s="2" t="s">
        <v>12</v>
      </c>
      <c r="C12" s="2" t="s">
        <v>24</v>
      </c>
      <c r="D12" s="10"/>
      <c r="E12" s="10"/>
      <c r="F12" s="10"/>
      <c r="G12" s="4">
        <v>100560</v>
      </c>
      <c r="H12" s="4">
        <f t="shared" si="0"/>
        <v>100560</v>
      </c>
      <c r="I12" s="4" t="e">
        <f t="shared" si="1"/>
        <v>#DIV/0!</v>
      </c>
      <c r="J12" s="4">
        <f t="shared" si="2"/>
        <v>100560</v>
      </c>
      <c r="K12" s="4" t="e">
        <f t="shared" si="3"/>
        <v>#DIV/0!</v>
      </c>
      <c r="L12" s="4">
        <v>0</v>
      </c>
      <c r="M12" s="4">
        <v>0</v>
      </c>
    </row>
    <row r="13" spans="1:13" ht="15" customHeight="1" x14ac:dyDescent="0.2">
      <c r="A13" s="3" t="s">
        <v>25</v>
      </c>
      <c r="B13" s="2" t="s">
        <v>12</v>
      </c>
      <c r="C13" s="2" t="s">
        <v>26</v>
      </c>
      <c r="D13" s="10">
        <v>0</v>
      </c>
      <c r="E13" s="10">
        <v>100000</v>
      </c>
      <c r="F13" s="10">
        <v>49400</v>
      </c>
      <c r="G13" s="4">
        <v>100000</v>
      </c>
      <c r="H13" s="4">
        <f t="shared" si="0"/>
        <v>100000</v>
      </c>
      <c r="I13" s="4" t="e">
        <f t="shared" si="1"/>
        <v>#DIV/0!</v>
      </c>
      <c r="J13" s="4">
        <f t="shared" si="2"/>
        <v>50600</v>
      </c>
      <c r="K13" s="4">
        <f t="shared" si="3"/>
        <v>202.42914979757086</v>
      </c>
      <c r="L13" s="4">
        <v>100000</v>
      </c>
      <c r="M13" s="4">
        <v>100000</v>
      </c>
    </row>
    <row r="14" spans="1:13" ht="15" customHeight="1" x14ac:dyDescent="0.2">
      <c r="A14" s="3" t="s">
        <v>27</v>
      </c>
      <c r="B14" s="2" t="s">
        <v>12</v>
      </c>
      <c r="C14" s="2" t="s">
        <v>28</v>
      </c>
      <c r="D14" s="10">
        <v>4194861.1399999997</v>
      </c>
      <c r="E14" s="10">
        <v>3945670</v>
      </c>
      <c r="F14" s="10">
        <v>4123442</v>
      </c>
      <c r="G14" s="4">
        <v>4493385</v>
      </c>
      <c r="H14" s="4">
        <f t="shared" si="0"/>
        <v>298523.86000000034</v>
      </c>
      <c r="I14" s="4">
        <f t="shared" si="1"/>
        <v>107.11641816110271</v>
      </c>
      <c r="J14" s="4">
        <f t="shared" si="2"/>
        <v>369943</v>
      </c>
      <c r="K14" s="4">
        <f t="shared" si="3"/>
        <v>108.97170373682957</v>
      </c>
      <c r="L14" s="4">
        <v>6433567</v>
      </c>
      <c r="M14" s="4">
        <v>8821166</v>
      </c>
    </row>
    <row r="15" spans="1:13" ht="15" customHeight="1" x14ac:dyDescent="0.2">
      <c r="A15" s="12" t="s">
        <v>73</v>
      </c>
      <c r="B15" s="13" t="s">
        <v>14</v>
      </c>
      <c r="C15" s="16"/>
      <c r="D15" s="14">
        <v>704310.78</v>
      </c>
      <c r="E15" s="14">
        <v>804642.22</v>
      </c>
      <c r="F15" s="14">
        <v>804642.22</v>
      </c>
      <c r="G15" s="15"/>
      <c r="H15" s="15">
        <f t="shared" si="0"/>
        <v>-704310.78</v>
      </c>
      <c r="I15" s="15">
        <f t="shared" si="1"/>
        <v>0</v>
      </c>
      <c r="J15" s="15">
        <f t="shared" si="2"/>
        <v>-804642.22</v>
      </c>
      <c r="K15" s="15">
        <f t="shared" si="3"/>
        <v>0</v>
      </c>
      <c r="L15" s="15"/>
      <c r="M15" s="15"/>
    </row>
    <row r="16" spans="1:13" ht="31.5" customHeight="1" x14ac:dyDescent="0.2">
      <c r="A16" s="3" t="s">
        <v>74</v>
      </c>
      <c r="B16" s="9" t="s">
        <v>14</v>
      </c>
      <c r="C16" s="9" t="s">
        <v>16</v>
      </c>
      <c r="D16" s="10">
        <v>704310.78</v>
      </c>
      <c r="E16" s="10">
        <v>804642.22</v>
      </c>
      <c r="F16" s="10">
        <v>804642.22</v>
      </c>
      <c r="G16" s="4"/>
      <c r="H16" s="4">
        <f t="shared" si="0"/>
        <v>-704310.78</v>
      </c>
      <c r="I16" s="4">
        <f t="shared" si="1"/>
        <v>0</v>
      </c>
      <c r="J16" s="4">
        <f t="shared" si="2"/>
        <v>-804642.22</v>
      </c>
      <c r="K16" s="4">
        <f t="shared" si="3"/>
        <v>0</v>
      </c>
      <c r="L16" s="4"/>
      <c r="M16" s="4"/>
    </row>
    <row r="17" spans="1:13" ht="32.25" customHeight="1" x14ac:dyDescent="0.2">
      <c r="A17" s="12" t="s">
        <v>29</v>
      </c>
      <c r="B17" s="13" t="s">
        <v>16</v>
      </c>
      <c r="C17" s="13" t="s">
        <v>0</v>
      </c>
      <c r="D17" s="14">
        <v>4246918.67</v>
      </c>
      <c r="E17" s="14">
        <v>3786635</v>
      </c>
      <c r="F17" s="14">
        <v>4167305</v>
      </c>
      <c r="G17" s="15">
        <v>4633750</v>
      </c>
      <c r="H17" s="15">
        <f t="shared" si="0"/>
        <v>386831.33000000007</v>
      </c>
      <c r="I17" s="15">
        <f t="shared" si="1"/>
        <v>109.10851749369621</v>
      </c>
      <c r="J17" s="15">
        <f t="shared" si="2"/>
        <v>466445</v>
      </c>
      <c r="K17" s="15">
        <f t="shared" si="3"/>
        <v>111.19296523772557</v>
      </c>
      <c r="L17" s="15">
        <v>4800017</v>
      </c>
      <c r="M17" s="15">
        <v>4969006</v>
      </c>
    </row>
    <row r="18" spans="1:13" ht="15" customHeight="1" x14ac:dyDescent="0.2">
      <c r="A18" s="3" t="s">
        <v>30</v>
      </c>
      <c r="B18" s="2" t="s">
        <v>16</v>
      </c>
      <c r="C18" s="2" t="s">
        <v>31</v>
      </c>
      <c r="D18" s="10">
        <v>620743.65</v>
      </c>
      <c r="E18" s="10">
        <v>10000</v>
      </c>
      <c r="F18" s="10">
        <v>19999</v>
      </c>
      <c r="G18" s="4">
        <v>10000</v>
      </c>
      <c r="H18" s="4">
        <f t="shared" si="0"/>
        <v>-610743.65</v>
      </c>
      <c r="I18" s="4">
        <f t="shared" si="1"/>
        <v>1.6109709700614736</v>
      </c>
      <c r="J18" s="4">
        <f t="shared" si="2"/>
        <v>-9999</v>
      </c>
      <c r="K18" s="4">
        <f t="shared" si="3"/>
        <v>50.002500125006257</v>
      </c>
      <c r="L18" s="4">
        <v>10000</v>
      </c>
      <c r="M18" s="4">
        <v>10000</v>
      </c>
    </row>
    <row r="19" spans="1:13" ht="64.5" customHeight="1" x14ac:dyDescent="0.2">
      <c r="A19" s="3" t="s">
        <v>32</v>
      </c>
      <c r="B19" s="2" t="s">
        <v>16</v>
      </c>
      <c r="C19" s="2" t="s">
        <v>33</v>
      </c>
      <c r="D19" s="10">
        <v>3626175.02</v>
      </c>
      <c r="E19" s="10">
        <v>3776635</v>
      </c>
      <c r="F19" s="10">
        <v>4157305</v>
      </c>
      <c r="G19" s="4">
        <v>4623750</v>
      </c>
      <c r="H19" s="4">
        <f t="shared" si="0"/>
        <v>997574.98</v>
      </c>
      <c r="I19" s="4">
        <f t="shared" si="1"/>
        <v>127.51039247962169</v>
      </c>
      <c r="J19" s="4">
        <f t="shared" si="2"/>
        <v>466445</v>
      </c>
      <c r="K19" s="4">
        <f t="shared" si="3"/>
        <v>111.21988884625978</v>
      </c>
      <c r="L19" s="4">
        <v>4790017</v>
      </c>
      <c r="M19" s="4">
        <v>4959006</v>
      </c>
    </row>
    <row r="20" spans="1:13" ht="15" customHeight="1" x14ac:dyDescent="0.2">
      <c r="A20" s="12" t="s">
        <v>34</v>
      </c>
      <c r="B20" s="13" t="s">
        <v>18</v>
      </c>
      <c r="C20" s="13" t="s">
        <v>0</v>
      </c>
      <c r="D20" s="14">
        <v>17330847.620000001</v>
      </c>
      <c r="E20" s="14">
        <v>15356876.800000001</v>
      </c>
      <c r="F20" s="14">
        <v>16839905.59</v>
      </c>
      <c r="G20" s="15">
        <v>13552652.449999999</v>
      </c>
      <c r="H20" s="15">
        <f t="shared" si="0"/>
        <v>-3778195.1700000018</v>
      </c>
      <c r="I20" s="15">
        <f t="shared" si="1"/>
        <v>78.199593852294214</v>
      </c>
      <c r="J20" s="15">
        <f t="shared" si="2"/>
        <v>-3287253.1400000006</v>
      </c>
      <c r="K20" s="15">
        <f t="shared" si="3"/>
        <v>80.479384979734917</v>
      </c>
      <c r="L20" s="15">
        <v>23471678.190000001</v>
      </c>
      <c r="M20" s="15">
        <v>21491328.620000001</v>
      </c>
    </row>
    <row r="21" spans="1:13" ht="15" customHeight="1" x14ac:dyDescent="0.2">
      <c r="A21" s="3" t="s">
        <v>35</v>
      </c>
      <c r="B21" s="2" t="s">
        <v>18</v>
      </c>
      <c r="C21" s="2" t="s">
        <v>20</v>
      </c>
      <c r="D21" s="10">
        <v>110000</v>
      </c>
      <c r="E21" s="10">
        <v>980182.8</v>
      </c>
      <c r="F21" s="10">
        <v>990352.8</v>
      </c>
      <c r="G21" s="4">
        <v>63871.55</v>
      </c>
      <c r="H21" s="4">
        <f t="shared" si="0"/>
        <v>-46128.45</v>
      </c>
      <c r="I21" s="4">
        <f t="shared" si="1"/>
        <v>58.065045454545462</v>
      </c>
      <c r="J21" s="4">
        <f t="shared" si="2"/>
        <v>-926481.25</v>
      </c>
      <c r="K21" s="4">
        <f t="shared" si="3"/>
        <v>6.4493733950164032</v>
      </c>
      <c r="L21" s="4">
        <v>63871.55</v>
      </c>
      <c r="M21" s="4">
        <v>63871.55</v>
      </c>
    </row>
    <row r="22" spans="1:13" ht="15" customHeight="1" x14ac:dyDescent="0.2">
      <c r="A22" s="3" t="s">
        <v>36</v>
      </c>
      <c r="B22" s="2" t="s">
        <v>18</v>
      </c>
      <c r="C22" s="2" t="s">
        <v>37</v>
      </c>
      <c r="D22" s="10">
        <v>710000</v>
      </c>
      <c r="E22" s="10">
        <v>365000</v>
      </c>
      <c r="F22" s="10">
        <v>365000</v>
      </c>
      <c r="G22" s="4">
        <v>379600</v>
      </c>
      <c r="H22" s="4">
        <f t="shared" si="0"/>
        <v>-330400</v>
      </c>
      <c r="I22" s="4">
        <f t="shared" si="1"/>
        <v>53.464788732394361</v>
      </c>
      <c r="J22" s="4">
        <f t="shared" si="2"/>
        <v>14600</v>
      </c>
      <c r="K22" s="4">
        <f t="shared" si="3"/>
        <v>104</v>
      </c>
      <c r="L22" s="4">
        <v>390600</v>
      </c>
      <c r="M22" s="4">
        <v>399500</v>
      </c>
    </row>
    <row r="23" spans="1:13" ht="32.25" customHeight="1" x14ac:dyDescent="0.2">
      <c r="A23" s="3" t="s">
        <v>38</v>
      </c>
      <c r="B23" s="2" t="s">
        <v>18</v>
      </c>
      <c r="C23" s="2" t="s">
        <v>31</v>
      </c>
      <c r="D23" s="10">
        <v>16460847.619999999</v>
      </c>
      <c r="E23" s="10">
        <v>13821694</v>
      </c>
      <c r="F23" s="10">
        <v>15326552.789999999</v>
      </c>
      <c r="G23" s="4">
        <v>12782665</v>
      </c>
      <c r="H23" s="4">
        <f t="shared" si="0"/>
        <v>-3678182.6199999992</v>
      </c>
      <c r="I23" s="4">
        <f t="shared" si="1"/>
        <v>77.654962217553162</v>
      </c>
      <c r="J23" s="4">
        <f t="shared" si="2"/>
        <v>-2543887.7899999991</v>
      </c>
      <c r="K23" s="4">
        <f t="shared" si="3"/>
        <v>83.402087704550297</v>
      </c>
      <c r="L23" s="4">
        <v>17132064</v>
      </c>
      <c r="M23" s="4">
        <v>17182488</v>
      </c>
    </row>
    <row r="24" spans="1:13" ht="32.25" customHeight="1" x14ac:dyDescent="0.2">
      <c r="A24" s="3" t="s">
        <v>39</v>
      </c>
      <c r="B24" s="2" t="s">
        <v>18</v>
      </c>
      <c r="C24" s="2" t="s">
        <v>40</v>
      </c>
      <c r="D24" s="10">
        <v>50000</v>
      </c>
      <c r="E24" s="10">
        <v>190000</v>
      </c>
      <c r="F24" s="10">
        <v>158000</v>
      </c>
      <c r="G24" s="4">
        <v>326515.90000000002</v>
      </c>
      <c r="H24" s="4">
        <f t="shared" si="0"/>
        <v>276515.90000000002</v>
      </c>
      <c r="I24" s="4">
        <f t="shared" si="1"/>
        <v>653.03179999999998</v>
      </c>
      <c r="J24" s="4">
        <f t="shared" si="2"/>
        <v>168515.90000000002</v>
      </c>
      <c r="K24" s="4">
        <f t="shared" si="3"/>
        <v>206.65563291139244</v>
      </c>
      <c r="L24" s="4">
        <v>5885142.6399999997</v>
      </c>
      <c r="M24" s="4">
        <v>3845469.07</v>
      </c>
    </row>
    <row r="25" spans="1:13" ht="15" customHeight="1" x14ac:dyDescent="0.2">
      <c r="A25" s="12" t="s">
        <v>41</v>
      </c>
      <c r="B25" s="13" t="s">
        <v>20</v>
      </c>
      <c r="C25" s="13" t="s">
        <v>0</v>
      </c>
      <c r="D25" s="14">
        <v>5239452.55</v>
      </c>
      <c r="E25" s="14">
        <v>2058141</v>
      </c>
      <c r="F25" s="14">
        <v>2142141</v>
      </c>
      <c r="G25" s="15">
        <v>261346</v>
      </c>
      <c r="H25" s="15">
        <f t="shared" si="0"/>
        <v>-4978106.55</v>
      </c>
      <c r="I25" s="15">
        <f t="shared" si="1"/>
        <v>4.9880402104223656</v>
      </c>
      <c r="J25" s="15">
        <f t="shared" si="2"/>
        <v>-1880795</v>
      </c>
      <c r="K25" s="15">
        <f t="shared" si="3"/>
        <v>12.20022398152129</v>
      </c>
      <c r="L25" s="15">
        <v>2840920.47</v>
      </c>
      <c r="M25" s="15">
        <v>181346</v>
      </c>
    </row>
    <row r="26" spans="1:13" ht="15" customHeight="1" x14ac:dyDescent="0.2">
      <c r="A26" s="3" t="s">
        <v>42</v>
      </c>
      <c r="B26" s="2" t="s">
        <v>20</v>
      </c>
      <c r="C26" s="2" t="s">
        <v>12</v>
      </c>
      <c r="D26" s="10">
        <v>162863.43</v>
      </c>
      <c r="E26" s="10">
        <v>158141</v>
      </c>
      <c r="F26" s="10">
        <v>158141</v>
      </c>
      <c r="G26" s="4">
        <v>161346</v>
      </c>
      <c r="H26" s="4">
        <f t="shared" si="0"/>
        <v>-1517.429999999993</v>
      </c>
      <c r="I26" s="4">
        <f t="shared" si="1"/>
        <v>99.068280706110627</v>
      </c>
      <c r="J26" s="4">
        <f t="shared" si="2"/>
        <v>3205</v>
      </c>
      <c r="K26" s="4">
        <f t="shared" si="3"/>
        <v>102.02667239994689</v>
      </c>
      <c r="L26" s="4">
        <v>161346</v>
      </c>
      <c r="M26" s="4">
        <v>161346</v>
      </c>
    </row>
    <row r="27" spans="1:13" ht="15" customHeight="1" x14ac:dyDescent="0.2">
      <c r="A27" s="3" t="s">
        <v>43</v>
      </c>
      <c r="B27" s="2" t="s">
        <v>20</v>
      </c>
      <c r="C27" s="2" t="s">
        <v>14</v>
      </c>
      <c r="D27" s="10">
        <v>2692099.87</v>
      </c>
      <c r="E27" s="10">
        <v>1900000</v>
      </c>
      <c r="F27" s="10">
        <v>1900000</v>
      </c>
      <c r="G27" s="4">
        <v>100000</v>
      </c>
      <c r="H27" s="4">
        <f t="shared" si="0"/>
        <v>-2592099.87</v>
      </c>
      <c r="I27" s="4">
        <f t="shared" si="1"/>
        <v>3.7145724463780754</v>
      </c>
      <c r="J27" s="4">
        <f t="shared" si="2"/>
        <v>-1800000</v>
      </c>
      <c r="K27" s="4">
        <f t="shared" si="3"/>
        <v>5.2631578947368416</v>
      </c>
      <c r="L27" s="4">
        <v>2679574.4700000002</v>
      </c>
      <c r="M27" s="4">
        <v>20000</v>
      </c>
    </row>
    <row r="28" spans="1:13" ht="15" customHeight="1" x14ac:dyDescent="0.2">
      <c r="A28" s="3" t="s">
        <v>75</v>
      </c>
      <c r="B28" s="9" t="s">
        <v>20</v>
      </c>
      <c r="C28" s="2" t="s">
        <v>16</v>
      </c>
      <c r="D28" s="10"/>
      <c r="E28" s="10"/>
      <c r="F28" s="10">
        <v>84000</v>
      </c>
      <c r="G28" s="4"/>
      <c r="H28" s="4">
        <f t="shared" si="0"/>
        <v>0</v>
      </c>
      <c r="I28" s="4" t="e">
        <f t="shared" si="1"/>
        <v>#DIV/0!</v>
      </c>
      <c r="J28" s="4">
        <f t="shared" si="2"/>
        <v>-84000</v>
      </c>
      <c r="K28" s="4">
        <f t="shared" si="3"/>
        <v>0</v>
      </c>
      <c r="L28" s="4"/>
      <c r="M28" s="4"/>
    </row>
    <row r="29" spans="1:13" ht="35.25" customHeight="1" x14ac:dyDescent="0.2">
      <c r="A29" s="3" t="s">
        <v>76</v>
      </c>
      <c r="B29" s="9" t="s">
        <v>20</v>
      </c>
      <c r="C29" s="2" t="s">
        <v>20</v>
      </c>
      <c r="D29" s="10">
        <v>2384489.25</v>
      </c>
      <c r="E29" s="10"/>
      <c r="F29" s="10"/>
      <c r="G29" s="4"/>
      <c r="H29" s="4">
        <f t="shared" si="0"/>
        <v>-2384489.25</v>
      </c>
      <c r="I29" s="4">
        <f t="shared" si="1"/>
        <v>0</v>
      </c>
      <c r="J29" s="4">
        <f t="shared" si="2"/>
        <v>0</v>
      </c>
      <c r="K29" s="4" t="e">
        <f t="shared" si="3"/>
        <v>#DIV/0!</v>
      </c>
      <c r="L29" s="4"/>
      <c r="M29" s="4"/>
    </row>
    <row r="30" spans="1:13" ht="15" customHeight="1" x14ac:dyDescent="0.2">
      <c r="A30" s="12" t="s">
        <v>44</v>
      </c>
      <c r="B30" s="13" t="s">
        <v>22</v>
      </c>
      <c r="C30" s="13" t="s">
        <v>0</v>
      </c>
      <c r="D30" s="14">
        <v>22909</v>
      </c>
      <c r="E30" s="14">
        <v>189000</v>
      </c>
      <c r="F30" s="14">
        <v>588549</v>
      </c>
      <c r="G30" s="15">
        <v>179600</v>
      </c>
      <c r="H30" s="15">
        <f t="shared" si="0"/>
        <v>156691</v>
      </c>
      <c r="I30" s="15">
        <f t="shared" si="1"/>
        <v>783.97136496573398</v>
      </c>
      <c r="J30" s="15">
        <f t="shared" si="2"/>
        <v>-408949</v>
      </c>
      <c r="K30" s="15">
        <f t="shared" si="3"/>
        <v>30.515725963343748</v>
      </c>
      <c r="L30" s="15">
        <v>179600</v>
      </c>
      <c r="M30" s="15">
        <v>179600</v>
      </c>
    </row>
    <row r="31" spans="1:13" ht="32.25" customHeight="1" x14ac:dyDescent="0.2">
      <c r="A31" s="3" t="s">
        <v>45</v>
      </c>
      <c r="B31" s="2" t="s">
        <v>22</v>
      </c>
      <c r="C31" s="2" t="s">
        <v>20</v>
      </c>
      <c r="D31" s="10">
        <v>22909</v>
      </c>
      <c r="E31" s="10">
        <v>189000</v>
      </c>
      <c r="F31" s="10">
        <v>588549</v>
      </c>
      <c r="G31" s="4">
        <v>179600</v>
      </c>
      <c r="H31" s="4">
        <f t="shared" si="0"/>
        <v>156691</v>
      </c>
      <c r="I31" s="4">
        <f t="shared" si="1"/>
        <v>783.97136496573398</v>
      </c>
      <c r="J31" s="4">
        <f t="shared" si="2"/>
        <v>-408949</v>
      </c>
      <c r="K31" s="4">
        <f t="shared" si="3"/>
        <v>30.515725963343748</v>
      </c>
      <c r="L31" s="4">
        <v>179600</v>
      </c>
      <c r="M31" s="4">
        <v>179600</v>
      </c>
    </row>
    <row r="32" spans="1:13" ht="15" customHeight="1" x14ac:dyDescent="0.2">
      <c r="A32" s="12" t="s">
        <v>46</v>
      </c>
      <c r="B32" s="13" t="s">
        <v>24</v>
      </c>
      <c r="C32" s="13" t="s">
        <v>0</v>
      </c>
      <c r="D32" s="14">
        <v>134158855.19</v>
      </c>
      <c r="E32" s="14">
        <v>131753185.41</v>
      </c>
      <c r="F32" s="14">
        <v>136834597.43000001</v>
      </c>
      <c r="G32" s="15">
        <v>138213117.44</v>
      </c>
      <c r="H32" s="15">
        <f t="shared" si="0"/>
        <v>4054262.25</v>
      </c>
      <c r="I32" s="15">
        <f t="shared" si="1"/>
        <v>103.0219863193214</v>
      </c>
      <c r="J32" s="15">
        <f t="shared" si="2"/>
        <v>1378520.0099999905</v>
      </c>
      <c r="K32" s="15">
        <f t="shared" si="3"/>
        <v>101.00743528017846</v>
      </c>
      <c r="L32" s="15">
        <v>124958819.77</v>
      </c>
      <c r="M32" s="15">
        <v>124880673.38</v>
      </c>
    </row>
    <row r="33" spans="1:13" ht="15" customHeight="1" x14ac:dyDescent="0.2">
      <c r="A33" s="3" t="s">
        <v>47</v>
      </c>
      <c r="B33" s="2" t="s">
        <v>24</v>
      </c>
      <c r="C33" s="2" t="s">
        <v>12</v>
      </c>
      <c r="D33" s="10">
        <v>17087254.899999999</v>
      </c>
      <c r="E33" s="10">
        <v>16963860</v>
      </c>
      <c r="F33" s="10">
        <v>17258386</v>
      </c>
      <c r="G33" s="4">
        <v>19405882.57</v>
      </c>
      <c r="H33" s="4">
        <f t="shared" si="0"/>
        <v>2318627.6700000018</v>
      </c>
      <c r="I33" s="4">
        <f t="shared" si="1"/>
        <v>113.56933974221923</v>
      </c>
      <c r="J33" s="4">
        <f t="shared" si="2"/>
        <v>2147496.5700000003</v>
      </c>
      <c r="K33" s="4">
        <f t="shared" si="3"/>
        <v>112.44320627664719</v>
      </c>
      <c r="L33" s="4">
        <v>18688904.460000001</v>
      </c>
      <c r="M33" s="4">
        <v>18691130.829999998</v>
      </c>
    </row>
    <row r="34" spans="1:13" ht="15" customHeight="1" x14ac:dyDescent="0.2">
      <c r="A34" s="3" t="s">
        <v>48</v>
      </c>
      <c r="B34" s="2" t="s">
        <v>24</v>
      </c>
      <c r="C34" s="2" t="s">
        <v>14</v>
      </c>
      <c r="D34" s="10">
        <v>86623611.780000001</v>
      </c>
      <c r="E34" s="10">
        <v>82743845.909999996</v>
      </c>
      <c r="F34" s="10">
        <v>86647223.930000007</v>
      </c>
      <c r="G34" s="4">
        <v>83863838.870000005</v>
      </c>
      <c r="H34" s="4">
        <f t="shared" si="0"/>
        <v>-2759772.9099999964</v>
      </c>
      <c r="I34" s="4">
        <f t="shared" si="1"/>
        <v>96.814063910185297</v>
      </c>
      <c r="J34" s="4">
        <f t="shared" si="2"/>
        <v>-2783385.0600000024</v>
      </c>
      <c r="K34" s="4">
        <f t="shared" si="3"/>
        <v>96.78768120459506</v>
      </c>
      <c r="L34" s="4">
        <v>75054009.310000002</v>
      </c>
      <c r="M34" s="4">
        <v>74934274.549999997</v>
      </c>
    </row>
    <row r="35" spans="1:13" ht="15" customHeight="1" x14ac:dyDescent="0.2">
      <c r="A35" s="3" t="s">
        <v>49</v>
      </c>
      <c r="B35" s="2" t="s">
        <v>24</v>
      </c>
      <c r="C35" s="2" t="s">
        <v>16</v>
      </c>
      <c r="D35" s="10">
        <v>10418903.220000001</v>
      </c>
      <c r="E35" s="10">
        <v>11430425.5</v>
      </c>
      <c r="F35" s="10">
        <v>11511840.5</v>
      </c>
      <c r="G35" s="4">
        <v>12370768</v>
      </c>
      <c r="H35" s="4">
        <f t="shared" si="0"/>
        <v>1951864.7799999993</v>
      </c>
      <c r="I35" s="4">
        <f t="shared" si="1"/>
        <v>118.73387955320693</v>
      </c>
      <c r="J35" s="4">
        <f t="shared" si="2"/>
        <v>858927.5</v>
      </c>
      <c r="K35" s="4">
        <f t="shared" si="3"/>
        <v>107.46125261203889</v>
      </c>
      <c r="L35" s="4">
        <v>8769410</v>
      </c>
      <c r="M35" s="4">
        <v>8505125</v>
      </c>
    </row>
    <row r="36" spans="1:13" ht="15" customHeight="1" x14ac:dyDescent="0.2">
      <c r="A36" s="3" t="s">
        <v>50</v>
      </c>
      <c r="B36" s="2" t="s">
        <v>24</v>
      </c>
      <c r="C36" s="2" t="s">
        <v>24</v>
      </c>
      <c r="D36" s="10">
        <v>424889.4</v>
      </c>
      <c r="E36" s="10">
        <v>53000</v>
      </c>
      <c r="F36" s="10">
        <v>53000</v>
      </c>
      <c r="G36" s="4">
        <v>53000</v>
      </c>
      <c r="H36" s="4">
        <f t="shared" si="0"/>
        <v>-371889.4</v>
      </c>
      <c r="I36" s="4">
        <f t="shared" si="1"/>
        <v>12.473834367249454</v>
      </c>
      <c r="J36" s="4">
        <f t="shared" si="2"/>
        <v>0</v>
      </c>
      <c r="K36" s="4">
        <f t="shared" si="3"/>
        <v>100</v>
      </c>
      <c r="L36" s="4">
        <v>53000</v>
      </c>
      <c r="M36" s="4">
        <v>53000</v>
      </c>
    </row>
    <row r="37" spans="1:13" ht="32.25" customHeight="1" x14ac:dyDescent="0.2">
      <c r="A37" s="3" t="s">
        <v>51</v>
      </c>
      <c r="B37" s="2" t="s">
        <v>24</v>
      </c>
      <c r="C37" s="2" t="s">
        <v>31</v>
      </c>
      <c r="D37" s="10">
        <v>19604195.890000001</v>
      </c>
      <c r="E37" s="10">
        <v>20562054</v>
      </c>
      <c r="F37" s="10">
        <v>21364147</v>
      </c>
      <c r="G37" s="4">
        <v>22519628</v>
      </c>
      <c r="H37" s="4">
        <f t="shared" si="0"/>
        <v>2915432.1099999994</v>
      </c>
      <c r="I37" s="4">
        <f t="shared" si="1"/>
        <v>114.87146999733433</v>
      </c>
      <c r="J37" s="4">
        <f t="shared" si="2"/>
        <v>1155481</v>
      </c>
      <c r="K37" s="4">
        <f t="shared" si="3"/>
        <v>105.40850519330354</v>
      </c>
      <c r="L37" s="4">
        <v>22393496</v>
      </c>
      <c r="M37" s="4">
        <v>22697143</v>
      </c>
    </row>
    <row r="38" spans="1:13" ht="15" customHeight="1" x14ac:dyDescent="0.2">
      <c r="A38" s="12" t="s">
        <v>52</v>
      </c>
      <c r="B38" s="13" t="s">
        <v>37</v>
      </c>
      <c r="C38" s="13" t="s">
        <v>0</v>
      </c>
      <c r="D38" s="14">
        <v>11748489.720000001</v>
      </c>
      <c r="E38" s="14">
        <v>13228967.15</v>
      </c>
      <c r="F38" s="14">
        <v>13220867.15</v>
      </c>
      <c r="G38" s="15">
        <v>16849987.91</v>
      </c>
      <c r="H38" s="15">
        <f t="shared" si="0"/>
        <v>5101498.1899999995</v>
      </c>
      <c r="I38" s="15">
        <f t="shared" si="1"/>
        <v>143.42258717148539</v>
      </c>
      <c r="J38" s="15">
        <f t="shared" si="2"/>
        <v>3629120.76</v>
      </c>
      <c r="K38" s="15">
        <f t="shared" si="3"/>
        <v>127.44994499093805</v>
      </c>
      <c r="L38" s="15">
        <v>8632190.5399999991</v>
      </c>
      <c r="M38" s="15">
        <v>5635949.9400000004</v>
      </c>
    </row>
    <row r="39" spans="1:13" ht="15" customHeight="1" x14ac:dyDescent="0.2">
      <c r="A39" s="3" t="s">
        <v>53</v>
      </c>
      <c r="B39" s="2" t="s">
        <v>37</v>
      </c>
      <c r="C39" s="2" t="s">
        <v>12</v>
      </c>
      <c r="D39" s="10">
        <v>11748489.720000001</v>
      </c>
      <c r="E39" s="10">
        <v>13228967.15</v>
      </c>
      <c r="F39" s="10">
        <v>13220867.15</v>
      </c>
      <c r="G39" s="4">
        <v>16849987.91</v>
      </c>
      <c r="H39" s="4">
        <f t="shared" si="0"/>
        <v>5101498.1899999995</v>
      </c>
      <c r="I39" s="4">
        <f t="shared" si="1"/>
        <v>143.42258717148539</v>
      </c>
      <c r="J39" s="4">
        <f t="shared" si="2"/>
        <v>3629120.76</v>
      </c>
      <c r="K39" s="4">
        <f t="shared" si="3"/>
        <v>127.44994499093805</v>
      </c>
      <c r="L39" s="4">
        <v>8632190.5399999991</v>
      </c>
      <c r="M39" s="4">
        <v>5635949.9400000004</v>
      </c>
    </row>
    <row r="40" spans="1:13" ht="15" customHeight="1" x14ac:dyDescent="0.2">
      <c r="A40" s="12" t="s">
        <v>54</v>
      </c>
      <c r="B40" s="13" t="s">
        <v>33</v>
      </c>
      <c r="C40" s="13" t="s">
        <v>0</v>
      </c>
      <c r="D40" s="14">
        <v>15336766.15</v>
      </c>
      <c r="E40" s="14">
        <v>9987143</v>
      </c>
      <c r="F40" s="14">
        <v>17182172</v>
      </c>
      <c r="G40" s="15">
        <v>25903309</v>
      </c>
      <c r="H40" s="15">
        <f t="shared" si="0"/>
        <v>10566542.85</v>
      </c>
      <c r="I40" s="15">
        <f t="shared" si="1"/>
        <v>168.89681140505621</v>
      </c>
      <c r="J40" s="15">
        <f t="shared" si="2"/>
        <v>8721137</v>
      </c>
      <c r="K40" s="15">
        <f t="shared" si="3"/>
        <v>150.7568949955803</v>
      </c>
      <c r="L40" s="15">
        <v>34229209</v>
      </c>
      <c r="M40" s="15">
        <v>36813109</v>
      </c>
    </row>
    <row r="41" spans="1:13" ht="15" customHeight="1" x14ac:dyDescent="0.2">
      <c r="A41" s="3" t="s">
        <v>55</v>
      </c>
      <c r="B41" s="2" t="s">
        <v>33</v>
      </c>
      <c r="C41" s="2" t="s">
        <v>12</v>
      </c>
      <c r="D41" s="10">
        <v>1155904.06</v>
      </c>
      <c r="E41" s="10">
        <v>1185591</v>
      </c>
      <c r="F41" s="10">
        <v>1203120</v>
      </c>
      <c r="G41" s="4">
        <v>1268208</v>
      </c>
      <c r="H41" s="4">
        <f t="shared" si="0"/>
        <v>112303.93999999994</v>
      </c>
      <c r="I41" s="4">
        <f t="shared" si="1"/>
        <v>109.71568003662864</v>
      </c>
      <c r="J41" s="4">
        <f t="shared" si="2"/>
        <v>65088</v>
      </c>
      <c r="K41" s="4">
        <f t="shared" si="3"/>
        <v>105.409934171155</v>
      </c>
      <c r="L41" s="4">
        <v>1268208</v>
      </c>
      <c r="M41" s="4">
        <v>1268208</v>
      </c>
    </row>
    <row r="42" spans="1:13" ht="15" customHeight="1" x14ac:dyDescent="0.2">
      <c r="A42" s="3" t="s">
        <v>56</v>
      </c>
      <c r="B42" s="2" t="s">
        <v>33</v>
      </c>
      <c r="C42" s="2" t="s">
        <v>18</v>
      </c>
      <c r="D42" s="10">
        <v>14136862.1</v>
      </c>
      <c r="E42" s="10">
        <v>8754552</v>
      </c>
      <c r="F42" s="10">
        <v>15932052</v>
      </c>
      <c r="G42" s="4">
        <v>24599101</v>
      </c>
      <c r="H42" s="4">
        <f t="shared" si="0"/>
        <v>10462238.9</v>
      </c>
      <c r="I42" s="4">
        <f t="shared" si="1"/>
        <v>174.00679744906049</v>
      </c>
      <c r="J42" s="4">
        <f t="shared" si="2"/>
        <v>8667049</v>
      </c>
      <c r="K42" s="4">
        <f t="shared" si="3"/>
        <v>154.40007978884327</v>
      </c>
      <c r="L42" s="4">
        <v>32925001</v>
      </c>
      <c r="M42" s="4">
        <v>35508901</v>
      </c>
    </row>
    <row r="43" spans="1:13" ht="32.25" customHeight="1" x14ac:dyDescent="0.2">
      <c r="A43" s="3" t="s">
        <v>57</v>
      </c>
      <c r="B43" s="2" t="s">
        <v>33</v>
      </c>
      <c r="C43" s="2" t="s">
        <v>22</v>
      </c>
      <c r="D43" s="10">
        <v>43999.99</v>
      </c>
      <c r="E43" s="10">
        <v>47000</v>
      </c>
      <c r="F43" s="10">
        <v>47000</v>
      </c>
      <c r="G43" s="4">
        <v>36000</v>
      </c>
      <c r="H43" s="4">
        <f t="shared" si="0"/>
        <v>-7999.989999999998</v>
      </c>
      <c r="I43" s="4">
        <f t="shared" si="1"/>
        <v>81.818200413227373</v>
      </c>
      <c r="J43" s="4">
        <f t="shared" si="2"/>
        <v>-11000</v>
      </c>
      <c r="K43" s="4">
        <f t="shared" si="3"/>
        <v>76.59574468085107</v>
      </c>
      <c r="L43" s="4">
        <v>36000</v>
      </c>
      <c r="M43" s="4">
        <v>36000</v>
      </c>
    </row>
    <row r="44" spans="1:13" ht="15" customHeight="1" x14ac:dyDescent="0.2">
      <c r="A44" s="12" t="s">
        <v>58</v>
      </c>
      <c r="B44" s="13" t="s">
        <v>26</v>
      </c>
      <c r="C44" s="13" t="s">
        <v>0</v>
      </c>
      <c r="D44" s="14">
        <v>71995</v>
      </c>
      <c r="E44" s="14">
        <v>1501928</v>
      </c>
      <c r="F44" s="14">
        <v>1570014</v>
      </c>
      <c r="G44" s="15">
        <v>80000</v>
      </c>
      <c r="H44" s="15">
        <f t="shared" si="0"/>
        <v>8005</v>
      </c>
      <c r="I44" s="15">
        <f t="shared" si="1"/>
        <v>111.1188276963678</v>
      </c>
      <c r="J44" s="15">
        <f t="shared" si="2"/>
        <v>-1490014</v>
      </c>
      <c r="K44" s="15">
        <f t="shared" si="3"/>
        <v>5.0954959637302597</v>
      </c>
      <c r="L44" s="15">
        <v>90000</v>
      </c>
      <c r="M44" s="15">
        <v>87494752</v>
      </c>
    </row>
    <row r="45" spans="1:13" ht="15" customHeight="1" x14ac:dyDescent="0.2">
      <c r="A45" s="3" t="s">
        <v>77</v>
      </c>
      <c r="B45" s="2">
        <v>11</v>
      </c>
      <c r="C45" s="9" t="s">
        <v>12</v>
      </c>
      <c r="D45" s="10"/>
      <c r="E45" s="10">
        <v>1421928</v>
      </c>
      <c r="F45" s="10">
        <v>1421928</v>
      </c>
      <c r="G45" s="4"/>
      <c r="H45" s="4">
        <f t="shared" si="0"/>
        <v>0</v>
      </c>
      <c r="I45" s="4" t="e">
        <f t="shared" si="1"/>
        <v>#DIV/0!</v>
      </c>
      <c r="J45" s="4">
        <f t="shared" si="2"/>
        <v>-1421928</v>
      </c>
      <c r="K45" s="4">
        <f t="shared" si="3"/>
        <v>0</v>
      </c>
      <c r="L45" s="4"/>
      <c r="M45" s="4"/>
    </row>
    <row r="46" spans="1:13" ht="15" customHeight="1" x14ac:dyDescent="0.2">
      <c r="A46" s="3" t="s">
        <v>59</v>
      </c>
      <c r="B46" s="2" t="s">
        <v>26</v>
      </c>
      <c r="C46" s="2" t="s">
        <v>14</v>
      </c>
      <c r="D46" s="10">
        <v>71995</v>
      </c>
      <c r="E46" s="10">
        <v>80000</v>
      </c>
      <c r="F46" s="10">
        <v>148086</v>
      </c>
      <c r="G46" s="4">
        <v>80000</v>
      </c>
      <c r="H46" s="4">
        <f t="shared" si="0"/>
        <v>8005</v>
      </c>
      <c r="I46" s="4">
        <f t="shared" si="1"/>
        <v>111.1188276963678</v>
      </c>
      <c r="J46" s="4">
        <f t="shared" si="2"/>
        <v>-68086</v>
      </c>
      <c r="K46" s="4">
        <f t="shared" si="3"/>
        <v>54.022662506921648</v>
      </c>
      <c r="L46" s="4">
        <v>90000</v>
      </c>
      <c r="M46" s="4">
        <v>87494752</v>
      </c>
    </row>
    <row r="47" spans="1:13" ht="48.95" customHeight="1" x14ac:dyDescent="0.2">
      <c r="A47" s="17" t="s">
        <v>60</v>
      </c>
      <c r="B47" s="13" t="s">
        <v>61</v>
      </c>
      <c r="C47" s="13"/>
      <c r="D47" s="14">
        <v>1693000</v>
      </c>
      <c r="E47" s="14">
        <v>350500</v>
      </c>
      <c r="F47" s="14">
        <v>1352081</v>
      </c>
      <c r="G47" s="15">
        <v>359000</v>
      </c>
      <c r="H47" s="15">
        <f t="shared" si="0"/>
        <v>-1334000</v>
      </c>
      <c r="I47" s="15">
        <f t="shared" si="1"/>
        <v>21.204961606615473</v>
      </c>
      <c r="J47" s="15">
        <f t="shared" si="2"/>
        <v>-993081</v>
      </c>
      <c r="K47" s="15">
        <f t="shared" si="3"/>
        <v>26.551663694704679</v>
      </c>
      <c r="L47" s="15">
        <v>359000</v>
      </c>
      <c r="M47" s="15">
        <v>359000</v>
      </c>
    </row>
    <row r="48" spans="1:13" ht="64.5" customHeight="1" x14ac:dyDescent="0.2">
      <c r="A48" s="8" t="s">
        <v>62</v>
      </c>
      <c r="B48" s="2">
        <v>14</v>
      </c>
      <c r="C48" s="9" t="s">
        <v>12</v>
      </c>
      <c r="D48" s="10">
        <v>326000</v>
      </c>
      <c r="E48" s="10">
        <v>350500</v>
      </c>
      <c r="F48" s="10">
        <v>350500</v>
      </c>
      <c r="G48" s="4">
        <v>359000</v>
      </c>
      <c r="H48" s="4">
        <f t="shared" si="0"/>
        <v>33000</v>
      </c>
      <c r="I48" s="4">
        <f t="shared" si="1"/>
        <v>110.12269938650307</v>
      </c>
      <c r="J48" s="4">
        <f t="shared" si="2"/>
        <v>8500</v>
      </c>
      <c r="K48" s="4">
        <f t="shared" si="3"/>
        <v>102.42510699001426</v>
      </c>
      <c r="L48" s="4">
        <v>359000</v>
      </c>
      <c r="M48" s="4">
        <v>359000</v>
      </c>
    </row>
    <row r="49" spans="1:13" ht="48.95" customHeight="1" x14ac:dyDescent="0.2">
      <c r="A49" s="7" t="s">
        <v>65</v>
      </c>
      <c r="B49" s="2">
        <v>14</v>
      </c>
      <c r="C49" s="9" t="s">
        <v>16</v>
      </c>
      <c r="D49" s="10">
        <v>1367000</v>
      </c>
      <c r="E49" s="10"/>
      <c r="F49" s="10">
        <v>1001581</v>
      </c>
      <c r="G49" s="4"/>
      <c r="H49" s="4">
        <f t="shared" si="0"/>
        <v>-1367000</v>
      </c>
      <c r="I49" s="4">
        <f t="shared" si="1"/>
        <v>0</v>
      </c>
      <c r="J49" s="4">
        <f t="shared" si="2"/>
        <v>-1001581</v>
      </c>
      <c r="K49" s="4">
        <f t="shared" si="3"/>
        <v>0</v>
      </c>
      <c r="L49" s="4"/>
      <c r="M49" s="4"/>
    </row>
    <row r="50" spans="1:13" ht="15" customHeight="1" x14ac:dyDescent="0.2">
      <c r="A50" s="18" t="s">
        <v>63</v>
      </c>
      <c r="B50" s="18"/>
      <c r="C50" s="18"/>
      <c r="D50" s="19">
        <f>D6+D15+D17+D20+D25+D30+D32+D38+D40+D44+D47</f>
        <v>218847493.51999998</v>
      </c>
      <c r="E50" s="19">
        <f t="shared" ref="E50:M50" si="4">E6+E15+E17+E20+E25+E30+E32+E38+E40+E44+E47</f>
        <v>207700286.58000001</v>
      </c>
      <c r="F50" s="19">
        <f t="shared" si="4"/>
        <v>224988100.39000002</v>
      </c>
      <c r="G50" s="19">
        <f t="shared" si="4"/>
        <v>230347994.79999998</v>
      </c>
      <c r="H50" s="20">
        <f t="shared" si="0"/>
        <v>11500501.280000001</v>
      </c>
      <c r="I50" s="20">
        <f t="shared" si="1"/>
        <v>105.25502992747275</v>
      </c>
      <c r="J50" s="20">
        <f t="shared" si="2"/>
        <v>5359894.4099999666</v>
      </c>
      <c r="K50" s="20">
        <f t="shared" si="3"/>
        <v>102.38230128647203</v>
      </c>
      <c r="L50" s="19">
        <f t="shared" si="4"/>
        <v>231794309.97</v>
      </c>
      <c r="M50" s="19">
        <f t="shared" si="4"/>
        <v>316730012.94</v>
      </c>
    </row>
  </sheetData>
  <mergeCells count="3">
    <mergeCell ref="A3:M3"/>
    <mergeCell ref="A50:C50"/>
    <mergeCell ref="A2:M2"/>
  </mergeCells>
  <pageMargins left="0" right="0" top="0.55118110236220474" bottom="0.51181102362204722" header="0.31496062992125984" footer="0.31496062992125984"/>
  <pageSetup paperSize="9" scale="50" orientation="landscape" r:id="rId1"/>
  <headerFooter differentFirst="1">
    <oddHeader>&amp;C&amp;P</oddHeader>
    <firstHeader>&amp;C&amp;P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2023-11-28T13:03:32Z</dcterms:modified>
</cp:coreProperties>
</file>