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2" i="1" l="1"/>
  <c r="C38" i="1"/>
  <c r="C35" i="1"/>
  <c r="C29" i="1"/>
  <c r="C24" i="1"/>
  <c r="C23" i="1" s="1"/>
  <c r="C64" i="1" l="1"/>
  <c r="C68" i="1"/>
  <c r="C67" i="1" s="1"/>
  <c r="C63" i="1" s="1"/>
  <c r="C62" i="1" s="1"/>
  <c r="C74" i="1" s="1"/>
  <c r="D63" i="1" l="1"/>
  <c r="E63" i="1"/>
  <c r="D62" i="1" l="1"/>
  <c r="D74" i="1" s="1"/>
  <c r="E62" i="1" l="1"/>
  <c r="E74" i="1" s="1"/>
</calcChain>
</file>

<file path=xl/sharedStrings.xml><?xml version="1.0" encoding="utf-8"?>
<sst xmlns="http://schemas.openxmlformats.org/spreadsheetml/2006/main" count="116" uniqueCount="113">
  <si>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</si>
  <si>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</si>
  <si>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</si>
  <si>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</si>
  <si>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</si>
  <si>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</si>
  <si>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</si>
  <si>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</si>
  <si>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</si>
  <si>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</si>
  <si>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</si>
  <si>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 xml:space="preserve">Субвенции бюджетам бюджетной системы Российской Федерации </t>
  </si>
  <si>
    <t>000 2 02 30000 00 0000 150</t>
  </si>
  <si>
    <t>«О бюджете Жирятинского муниципального  района Брянской области</t>
  </si>
  <si>
    <t>на 2023 год и на плановый период 2024 и 2025 годов"</t>
  </si>
  <si>
    <t xml:space="preserve"> 2025 год</t>
  </si>
  <si>
    <t>2024 год</t>
  </si>
  <si>
    <t xml:space="preserve"> 2023 год</t>
  </si>
  <si>
    <t xml:space="preserve">                                                                                                             от «12» декабря 2022 г.  №6-253</t>
  </si>
  <si>
    <t>к решению Жирятинского</t>
  </si>
  <si>
    <t>районного Совета народных депутатов</t>
  </si>
  <si>
    <t xml:space="preserve">"О внесении изменений </t>
  </si>
  <si>
    <t>в решение от "12" декабря 2022 г. №6-253</t>
  </si>
  <si>
    <t xml:space="preserve">Изменение доходов  бюджета Жирятинского муниципального  района Брянской области  на 2023 год и на плановый период 2024 и 2025 годов  </t>
  </si>
  <si>
    <t>000 2 02 10000 00 0000 150</t>
  </si>
  <si>
    <t>000 2 02 15002 00 0000 150</t>
  </si>
  <si>
    <t>000 2 02 15002 05 0000 150</t>
  </si>
  <si>
    <t>000 2 02 30029 00 0000 150</t>
  </si>
  <si>
    <t>000 2 02 30029 05 0000 150</t>
  </si>
  <si>
    <t xml:space="preserve">Дотации  бюджетам бюджетной системы Российской Федерации 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</si>
  <si>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</si>
  <si>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</si>
  <si>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 компенсацию части  платы,  за присмотр и уход за детьми образовательных организациях, реализующие образовательную программу дошкольного образования</t>
  </si>
  <si>
    <t>Субвенции бюджетам муниципальных районов на выплату  компенсации части  платы за присмотр и уход за детьми в  образовательных организациях, реализующие образовательную программу дошкольного образования</t>
  </si>
  <si>
    <t xml:space="preserve"> 000 1000000000 0000 000</t>
  </si>
  <si>
    <t xml:space="preserve">  НАЛОГОВЫЕ И НЕНАЛОГОВЫЕ ДОХОДЫ</t>
  </si>
  <si>
    <t xml:space="preserve"> 000 1010200001 0000 110</t>
  </si>
  <si>
    <t xml:space="preserve">  Налог на доходы физических лиц</t>
  </si>
  <si>
    <t xml:space="preserve"> 000 1010201001 0000 110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</si>
  <si>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Федерации,а так же доходов от долевого участия в организации,полученных в виде дивидентов</t>
  </si>
  <si>
    <t xml:space="preserve"> 000 1010202001 0000 110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</si>
  <si>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</si>
  <si>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000 1010203001 0000 110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</si>
  <si>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</si>
  <si>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000 1010204001 0000 110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</si>
  <si>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</si>
  <si>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000 1030000000 0000 000</t>
  </si>
  <si>
    <t xml:space="preserve">  НАЛОГИ НА ТОВАРЫ (РАБОТЫ, УСЛУГИ), РЕАЛИЗУЕМЫЕ НА ТЕРРИТОРИИ РОССИЙСКОЙ ФЕДЕРАЦИИ</t>
  </si>
  <si>
    <t xml:space="preserve"> 000 1030200001 0000 110</t>
  </si>
  <si>
    <t xml:space="preserve">  Акцизы по подакцизным товарам (продукции), производимым на территории Российской Федерации</t>
  </si>
  <si>
    <t xml:space="preserve"> 000 1030223101 0000 110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</si>
  <si>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</si>
  <si>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000 1080000000 0000 000</t>
  </si>
  <si>
    <t xml:space="preserve">  ГОСУДАРСТВЕННАЯ ПОШЛИНА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</si>
  <si>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</si>
  <si>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</si>
  <si>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000 1080301001 0000 110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</si>
  <si>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</si>
  <si>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</si>
  <si>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</si>
  <si>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</si>
  <si>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</si>
  <si>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</si>
  <si>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</si>
  <si>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</si>
  <si>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</si>
  <si>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</si>
  <si>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</si>
  <si>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</si>
  <si>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</si>
  <si>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</si>
  <si>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</si>
  <si>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000 1160000000 0000 000</t>
  </si>
  <si>
    <t xml:space="preserve">  ШТРАФЫ, САНКЦИИ, ВОЗМЕЩЕНИЕ УЩЕРБА</t>
  </si>
  <si>
    <t>000 1160105001 0000 140</t>
  </si>
  <si>
    <t>Административные штрафы, установленные главой 5 Кодекса Российской Федерации об административных правонарушениях</t>
  </si>
  <si>
    <t>000 1160105301 0000 140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</si>
  <si>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</si>
  <si>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000 1160106001 0000 140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</si>
  <si>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</si>
  <si>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</si>
  <si>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</si>
  <si>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000 1160107001 0000 140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</si>
  <si>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</si>
  <si>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000 1160107301 0000 140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</si>
  <si>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</si>
  <si>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000 1160109300 0000 140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</si>
  <si>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</si>
  <si>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000 1160109301 0000 140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</si>
  <si>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</t>
  </si>
  <si>
    <t>000 116114001 0000 140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</si>
  <si>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</si>
  <si>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000 116114301 0000 140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</si>
  <si>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</si>
  <si>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000 116117001 0000 140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</si>
  <si>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</si>
  <si>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</si>
  <si>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</si>
  <si>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000 116119001 0000 140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</si>
  <si>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</si>
  <si>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000 116119301 0000 140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</si>
  <si>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</si>
  <si>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>000 1160120001 0000 140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</si>
  <si>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</si>
  <si>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000 1160120301 0000 140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</si>
  <si>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</si>
  <si>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>000 1160133000 0000 140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</si>
  <si>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</si>
  <si>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</si>
  <si>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</si>
  <si>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000 1 16 0201002 0000 140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</si>
  <si>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</si>
  <si>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от "25" декабря  2023 г.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</si>
</sst>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9" applyNumberFormat="0" applyAlignment="0" applyProtection="0"/>
    <xf numFmtId="0" fontId="11" fillId="27" borderId="10" applyNumberFormat="0" applyAlignment="0" applyProtection="0"/>
    <xf numFmtId="0" fontId="12" fillId="27" borderId="9" applyNumberFormat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28" borderId="15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6" applyNumberFormat="0" applyFont="0" applyAlignment="0" applyProtection="0"/>
    <xf numFmtId="0" fontId="22" fillId="0" borderId="17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18">
      <alignment horizontal="center"/>
    </xf>
    <xf numFmtId="0" fontId="25" fillId="0" borderId="19">
      <alignment horizontal="left" wrapText="1" indent="2"/>
    </xf>
    <xf numFmtId="43" fontId="8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4" fontId="28" fillId="0" borderId="4" xfId="0" applyNumberFormat="1" applyFont="1" applyBorder="1"/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33" borderId="1" xfId="0" applyFont="1" applyFill="1" applyBorder="1" applyAlignment="1">
      <alignment vertical="center" wrapText="1"/>
    </xf>
    <xf numFmtId="0" fontId="27" fillId="33" borderId="1" xfId="0" applyFont="1" applyFill="1" applyBorder="1" applyAlignment="1">
      <alignment horizontal="justify" vertical="center" wrapText="1"/>
    </xf>
    <xf numFmtId="0" fontId="29" fillId="33" borderId="1" xfId="0" applyFont="1" applyFill="1" applyBorder="1" applyAlignment="1">
      <alignment vertical="center" wrapText="1"/>
    </xf>
    <xf numFmtId="0" fontId="29" fillId="33" borderId="1" xfId="0" applyFont="1" applyFill="1" applyBorder="1" applyAlignment="1">
      <alignment horizontal="justify" vertical="center" wrapText="1"/>
    </xf>
    <xf numFmtId="4" fontId="30" fillId="33" borderId="4" xfId="0" applyNumberFormat="1" applyFont="1" applyFill="1" applyBorder="1"/>
    <xf numFmtId="4" fontId="28" fillId="33" borderId="4" xfId="0" applyNumberFormat="1" applyFont="1" applyFill="1" applyBorder="1"/>
    <xf numFmtId="4" fontId="30" fillId="33" borderId="4" xfId="0" applyNumberFormat="1" applyFont="1" applyFill="1" applyBorder="1" applyAlignment="1">
      <alignment wrapText="1"/>
    </xf>
    <xf numFmtId="0" fontId="26" fillId="0" borderId="0" xfId="0" applyFont="1" applyAlignment="1">
      <alignment horizontal="right"/>
    </xf>
    <xf numFmtId="4" fontId="31" fillId="33" borderId="4" xfId="0" applyNumberFormat="1" applyFont="1" applyFill="1" applyBorder="1"/>
    <xf numFmtId="4" fontId="31" fillId="33" borderId="4" xfId="0" applyNumberFormat="1" applyFont="1" applyFill="1" applyBorder="1" applyAlignment="1">
      <alignment horizontal="right" wrapText="1"/>
    </xf>
    <xf numFmtId="4" fontId="31" fillId="33" borderId="1" xfId="0" applyNumberFormat="1" applyFont="1" applyFill="1" applyBorder="1"/>
    <xf numFmtId="4" fontId="31" fillId="33" borderId="1" xfId="0" applyNumberFormat="1" applyFont="1" applyFill="1" applyBorder="1" applyAlignment="1">
      <alignment horizontal="right" vertical="center" wrapText="1"/>
    </xf>
    <xf numFmtId="4" fontId="31" fillId="33" borderId="1" xfId="0" applyNumberFormat="1" applyFont="1" applyFill="1" applyBorder="1" applyAlignment="1">
      <alignment horizontal="right" wrapText="1"/>
    </xf>
    <xf numFmtId="4" fontId="31" fillId="33" borderId="4" xfId="0" applyNumberFormat="1" applyFont="1" applyFill="1" applyBorder="1" applyAlignment="1"/>
    <xf numFmtId="0" fontId="23" fillId="0" borderId="0" xfId="0" applyFont="1"/>
    <xf numFmtId="4" fontId="28" fillId="0" borderId="4" xfId="0" applyNumberFormat="1" applyFont="1" applyBorder="1" applyAlignment="1"/>
    <xf numFmtId="0" fontId="6" fillId="0" borderId="1" xfId="0" applyFont="1" applyBorder="1" applyAlignment="1">
      <alignment horizontal="center" vertical="center" wrapText="1"/>
    </xf>
    <xf numFmtId="4" fontId="30" fillId="33" borderId="1" xfId="0" applyNumberFormat="1" applyFont="1" applyFill="1" applyBorder="1" applyAlignment="1">
      <alignment horizontal="right" vertical="center" wrapText="1"/>
    </xf>
    <xf numFmtId="4" fontId="30" fillId="33" borderId="1" xfId="0" applyNumberFormat="1" applyFont="1" applyFill="1" applyBorder="1" applyAlignment="1">
      <alignment horizontal="right" wrapText="1"/>
    </xf>
    <xf numFmtId="4" fontId="28" fillId="33" borderId="4" xfId="0" applyNumberFormat="1" applyFont="1" applyFill="1" applyBorder="1" applyAlignment="1">
      <alignment horizontal="right" wrapText="1"/>
    </xf>
    <xf numFmtId="4" fontId="28" fillId="33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43" fontId="6" fillId="0" borderId="1" xfId="45" applyFont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43" fontId="4" fillId="0" borderId="1" xfId="45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45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5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view="pageBreakPreview" zoomScale="90" zoomScaleNormal="100" zoomScaleSheetLayoutView="90" workbookViewId="0">
      <selection activeCell="B9" sqref="B9"/>
    </sheetView>
  </sheetViews>
  <sheetFormatPr defaultRowHeight="15" x14ac:dyDescent="0.25"/>
  <cols>
    <col min="1" max="1" width="29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2:5" x14ac:dyDescent="0.25">
      <c r="C1" s="45" t="s">
        <v>10</v>
      </c>
      <c r="D1" s="45"/>
      <c r="E1" s="45"/>
    </row>
    <row r="2" spans="2:5" x14ac:dyDescent="0.25">
      <c r="C2" s="45" t="s">
        <v>19</v>
      </c>
      <c r="D2" s="45"/>
      <c r="E2" s="45"/>
    </row>
    <row r="3" spans="2:5" x14ac:dyDescent="0.25">
      <c r="C3" s="45" t="s">
        <v>20</v>
      </c>
      <c r="D3" s="45"/>
      <c r="E3" s="45"/>
    </row>
    <row r="4" spans="2:5" x14ac:dyDescent="0.25">
      <c r="C4" s="45" t="s">
        <v>112</v>
      </c>
      <c r="D4" s="45"/>
      <c r="E4" s="45"/>
    </row>
    <row r="5" spans="2:5" x14ac:dyDescent="0.25">
      <c r="C5" s="45" t="s">
        <v>21</v>
      </c>
      <c r="D5" s="45"/>
      <c r="E5" s="45"/>
    </row>
    <row r="6" spans="2:5" x14ac:dyDescent="0.25">
      <c r="C6" s="45" t="s">
        <v>22</v>
      </c>
      <c r="D6" s="45"/>
      <c r="E6" s="45"/>
    </row>
    <row r="7" spans="2:5" x14ac:dyDescent="0.25">
      <c r="B7" s="47" t="s">
        <v>13</v>
      </c>
      <c r="C7" s="47"/>
      <c r="D7" s="47"/>
      <c r="E7" s="47"/>
    </row>
    <row r="8" spans="2:5" x14ac:dyDescent="0.25">
      <c r="B8" s="45" t="s">
        <v>14</v>
      </c>
      <c r="C8" s="45"/>
      <c r="D8" s="45"/>
      <c r="E8" s="45"/>
    </row>
    <row r="11" spans="2:5" x14ac:dyDescent="0.25">
      <c r="B11" s="4"/>
      <c r="C11" s="5"/>
      <c r="D11" s="5"/>
      <c r="E11" s="4" t="s">
        <v>10</v>
      </c>
    </row>
    <row r="12" spans="2:5" x14ac:dyDescent="0.25">
      <c r="E12" s="1" t="s">
        <v>0</v>
      </c>
    </row>
    <row r="13" spans="2:5" x14ac:dyDescent="0.25">
      <c r="E13" s="1" t="s">
        <v>1</v>
      </c>
    </row>
    <row r="14" spans="2:5" x14ac:dyDescent="0.25">
      <c r="E14" s="1" t="s">
        <v>18</v>
      </c>
    </row>
    <row r="15" spans="2:5" x14ac:dyDescent="0.25">
      <c r="E15" s="1" t="s">
        <v>13</v>
      </c>
    </row>
    <row r="16" spans="2:5" x14ac:dyDescent="0.25">
      <c r="B16" s="45" t="s">
        <v>14</v>
      </c>
      <c r="C16" s="45"/>
      <c r="D16" s="45"/>
      <c r="E16" s="45"/>
    </row>
    <row r="17" spans="1:5" ht="14.45" x14ac:dyDescent="0.3">
      <c r="B17" s="18"/>
      <c r="C17" s="18"/>
      <c r="D17" s="18"/>
      <c r="E17" s="18"/>
    </row>
    <row r="18" spans="1:5" ht="54" customHeight="1" x14ac:dyDescent="0.25">
      <c r="A18" s="38" t="s">
        <v>23</v>
      </c>
      <c r="B18" s="38"/>
      <c r="C18" s="38"/>
      <c r="D18" s="38"/>
      <c r="E18" s="38"/>
    </row>
    <row r="19" spans="1:5" x14ac:dyDescent="0.25">
      <c r="E19" s="2" t="s">
        <v>2</v>
      </c>
    </row>
    <row r="20" spans="1:5" x14ac:dyDescent="0.25">
      <c r="A20" s="39" t="s">
        <v>8</v>
      </c>
      <c r="B20" s="41" t="s">
        <v>3</v>
      </c>
      <c r="C20" s="46" t="s">
        <v>17</v>
      </c>
      <c r="D20" s="46" t="s">
        <v>16</v>
      </c>
      <c r="E20" s="43" t="s">
        <v>15</v>
      </c>
    </row>
    <row r="21" spans="1:5" x14ac:dyDescent="0.25">
      <c r="A21" s="40"/>
      <c r="B21" s="42"/>
      <c r="C21" s="42"/>
      <c r="D21" s="42"/>
      <c r="E21" s="44"/>
    </row>
    <row r="22" spans="1:5" x14ac:dyDescent="0.25">
      <c r="A22" s="40"/>
      <c r="B22" s="42"/>
      <c r="C22" s="42"/>
      <c r="D22" s="42"/>
      <c r="E22" s="44"/>
    </row>
    <row r="23" spans="1:5" x14ac:dyDescent="0.25">
      <c r="A23" s="36" t="s">
        <v>34</v>
      </c>
      <c r="B23" s="27" t="s">
        <v>35</v>
      </c>
      <c r="C23" s="34">
        <f>C24+C29+C32+C35+C38+C42</f>
        <v>-1243830</v>
      </c>
      <c r="D23" s="27"/>
      <c r="E23" s="27"/>
    </row>
    <row r="24" spans="1:5" x14ac:dyDescent="0.25">
      <c r="A24" s="27" t="s">
        <v>36</v>
      </c>
      <c r="B24" s="27" t="s">
        <v>37</v>
      </c>
      <c r="C24" s="34">
        <f>C25+C26+C27+C28</f>
        <v>4287000</v>
      </c>
      <c r="D24" s="27"/>
      <c r="E24" s="27"/>
    </row>
    <row r="25" spans="1:5" ht="105" x14ac:dyDescent="0.25">
      <c r="A25" s="32" t="s">
        <v>38</v>
      </c>
      <c r="B25" s="32" t="s">
        <v>39</v>
      </c>
      <c r="C25" s="35">
        <v>4068190</v>
      </c>
      <c r="D25" s="27"/>
      <c r="E25" s="27"/>
    </row>
    <row r="26" spans="1:5" ht="120" x14ac:dyDescent="0.25">
      <c r="A26" s="32" t="s">
        <v>40</v>
      </c>
      <c r="B26" s="32" t="s">
        <v>41</v>
      </c>
      <c r="C26" s="35">
        <v>-340</v>
      </c>
      <c r="D26" s="27"/>
      <c r="E26" s="27"/>
    </row>
    <row r="27" spans="1:5" ht="45" x14ac:dyDescent="0.25">
      <c r="A27" s="32" t="s">
        <v>42</v>
      </c>
      <c r="B27" s="32" t="s">
        <v>43</v>
      </c>
      <c r="C27" s="35">
        <v>243000</v>
      </c>
      <c r="D27" s="27"/>
      <c r="E27" s="27"/>
    </row>
    <row r="28" spans="1:5" ht="90" x14ac:dyDescent="0.25">
      <c r="A28" s="32" t="s">
        <v>44</v>
      </c>
      <c r="B28" s="32" t="s">
        <v>45</v>
      </c>
      <c r="C28" s="35">
        <v>-23850</v>
      </c>
      <c r="D28" s="27"/>
      <c r="E28" s="27"/>
    </row>
    <row r="29" spans="1:5" ht="42.75" x14ac:dyDescent="0.25">
      <c r="A29" s="36" t="s">
        <v>46</v>
      </c>
      <c r="B29" s="36" t="s">
        <v>47</v>
      </c>
      <c r="C29" s="37">
        <f>C30</f>
        <v>448000</v>
      </c>
      <c r="D29" s="27"/>
      <c r="E29" s="27"/>
    </row>
    <row r="30" spans="1:5" ht="30" x14ac:dyDescent="0.25">
      <c r="A30" s="32" t="s">
        <v>48</v>
      </c>
      <c r="B30" s="32" t="s">
        <v>49</v>
      </c>
      <c r="C30" s="35">
        <v>448000</v>
      </c>
      <c r="D30" s="27"/>
      <c r="E30" s="27"/>
    </row>
    <row r="31" spans="1:5" ht="120" x14ac:dyDescent="0.25">
      <c r="A31" s="32" t="s">
        <v>50</v>
      </c>
      <c r="B31" s="32" t="s">
        <v>51</v>
      </c>
      <c r="C31" s="35">
        <v>448000</v>
      </c>
      <c r="D31" s="27"/>
      <c r="E31" s="27"/>
    </row>
    <row r="32" spans="1:5" x14ac:dyDescent="0.25">
      <c r="A32" s="27" t="s">
        <v>52</v>
      </c>
      <c r="B32" s="27" t="s">
        <v>53</v>
      </c>
      <c r="C32" s="33">
        <v>38000</v>
      </c>
      <c r="D32" s="27"/>
      <c r="E32" s="27"/>
    </row>
    <row r="33" spans="1:5" ht="30" x14ac:dyDescent="0.25">
      <c r="A33" s="32" t="s">
        <v>54</v>
      </c>
      <c r="B33" s="32" t="s">
        <v>55</v>
      </c>
      <c r="C33" s="35">
        <v>38000</v>
      </c>
      <c r="D33" s="27"/>
      <c r="E33" s="27"/>
    </row>
    <row r="34" spans="1:5" ht="45" x14ac:dyDescent="0.25">
      <c r="A34" s="32" t="s">
        <v>56</v>
      </c>
      <c r="B34" s="32" t="s">
        <v>57</v>
      </c>
      <c r="C34" s="35">
        <v>38000</v>
      </c>
      <c r="D34" s="27"/>
      <c r="E34" s="27"/>
    </row>
    <row r="35" spans="1:5" ht="42.75" x14ac:dyDescent="0.25">
      <c r="A35" s="27" t="s">
        <v>58</v>
      </c>
      <c r="B35" s="36" t="s">
        <v>59</v>
      </c>
      <c r="C35" s="37">
        <f>C36</f>
        <v>-70000</v>
      </c>
      <c r="D35" s="27"/>
      <c r="E35" s="27"/>
    </row>
    <row r="36" spans="1:5" ht="75" x14ac:dyDescent="0.25">
      <c r="A36" s="32" t="s">
        <v>60</v>
      </c>
      <c r="B36" s="32" t="s">
        <v>61</v>
      </c>
      <c r="C36" s="35">
        <v>-70000</v>
      </c>
      <c r="D36" s="27"/>
      <c r="E36" s="27"/>
    </row>
    <row r="37" spans="1:5" ht="90" x14ac:dyDescent="0.25">
      <c r="A37" s="32" t="s">
        <v>62</v>
      </c>
      <c r="B37" s="32" t="s">
        <v>63</v>
      </c>
      <c r="C37" s="35">
        <v>-70000</v>
      </c>
      <c r="D37" s="27"/>
      <c r="E37" s="27"/>
    </row>
    <row r="38" spans="1:5" ht="28.5" x14ac:dyDescent="0.25">
      <c r="A38" s="27" t="s">
        <v>64</v>
      </c>
      <c r="B38" s="27" t="s">
        <v>65</v>
      </c>
      <c r="C38" s="33">
        <f>C39</f>
        <v>-5800000</v>
      </c>
      <c r="D38" s="27"/>
      <c r="E38" s="27"/>
    </row>
    <row r="39" spans="1:5" ht="30" x14ac:dyDescent="0.25">
      <c r="A39" s="32" t="s">
        <v>66</v>
      </c>
      <c r="B39" s="32" t="s">
        <v>67</v>
      </c>
      <c r="C39" s="35">
        <v>-5800000</v>
      </c>
      <c r="D39" s="27"/>
      <c r="E39" s="27"/>
    </row>
    <row r="40" spans="1:5" ht="30" x14ac:dyDescent="0.25">
      <c r="A40" s="32" t="s">
        <v>68</v>
      </c>
      <c r="B40" s="32" t="s">
        <v>69</v>
      </c>
      <c r="C40" s="35">
        <v>-5800000</v>
      </c>
      <c r="D40" s="27"/>
      <c r="E40" s="27"/>
    </row>
    <row r="41" spans="1:5" ht="45" x14ac:dyDescent="0.25">
      <c r="A41" s="32" t="s">
        <v>70</v>
      </c>
      <c r="B41" s="32" t="s">
        <v>71</v>
      </c>
      <c r="C41" s="35">
        <v>-5800000</v>
      </c>
      <c r="D41" s="27"/>
      <c r="E41" s="27"/>
    </row>
    <row r="42" spans="1:5" x14ac:dyDescent="0.25">
      <c r="A42" s="27" t="s">
        <v>72</v>
      </c>
      <c r="B42" s="27" t="s">
        <v>73</v>
      </c>
      <c r="C42" s="34">
        <f>C43+C45+C47+C49+C51+C53+C55+C57+C59+C61</f>
        <v>-146830</v>
      </c>
      <c r="D42" s="27"/>
      <c r="E42" s="27"/>
    </row>
    <row r="43" spans="1:5" ht="45" x14ac:dyDescent="0.25">
      <c r="A43" s="32" t="s">
        <v>74</v>
      </c>
      <c r="B43" s="32" t="s">
        <v>75</v>
      </c>
      <c r="C43" s="35">
        <v>9000</v>
      </c>
      <c r="D43" s="27"/>
      <c r="E43" s="27"/>
    </row>
    <row r="44" spans="1:5" ht="90" x14ac:dyDescent="0.25">
      <c r="A44" s="32" t="s">
        <v>76</v>
      </c>
      <c r="B44" s="32" t="s">
        <v>77</v>
      </c>
      <c r="C44" s="35">
        <v>9000</v>
      </c>
      <c r="D44" s="27"/>
      <c r="E44" s="27"/>
    </row>
    <row r="45" spans="1:5" ht="75" x14ac:dyDescent="0.25">
      <c r="A45" s="32" t="s">
        <v>78</v>
      </c>
      <c r="B45" s="32" t="s">
        <v>79</v>
      </c>
      <c r="C45" s="35">
        <v>-36830</v>
      </c>
      <c r="D45" s="27"/>
      <c r="E45" s="27"/>
    </row>
    <row r="46" spans="1:5" ht="105" x14ac:dyDescent="0.25">
      <c r="A46" s="32" t="s">
        <v>80</v>
      </c>
      <c r="B46" s="32" t="s">
        <v>81</v>
      </c>
      <c r="C46" s="35">
        <v>-36830</v>
      </c>
      <c r="D46" s="27"/>
      <c r="E46" s="27"/>
    </row>
    <row r="47" spans="1:5" ht="60" x14ac:dyDescent="0.25">
      <c r="A47" s="32" t="s">
        <v>82</v>
      </c>
      <c r="B47" s="32" t="s">
        <v>83</v>
      </c>
      <c r="C47" s="35">
        <v>-3000</v>
      </c>
      <c r="D47" s="27"/>
      <c r="E47" s="27"/>
    </row>
    <row r="48" spans="1:5" ht="90" x14ac:dyDescent="0.25">
      <c r="A48" s="32" t="s">
        <v>84</v>
      </c>
      <c r="B48" s="32" t="s">
        <v>85</v>
      </c>
      <c r="C48" s="35">
        <v>-3000</v>
      </c>
      <c r="D48" s="27"/>
      <c r="E48" s="27"/>
    </row>
    <row r="49" spans="1:5" ht="60" x14ac:dyDescent="0.25">
      <c r="A49" s="32" t="s">
        <v>86</v>
      </c>
      <c r="B49" s="32" t="s">
        <v>87</v>
      </c>
      <c r="C49" s="35">
        <v>6000</v>
      </c>
      <c r="D49" s="27"/>
      <c r="E49" s="27"/>
    </row>
    <row r="50" spans="1:5" ht="90" x14ac:dyDescent="0.25">
      <c r="A50" s="32" t="s">
        <v>88</v>
      </c>
      <c r="B50" s="32" t="s">
        <v>89</v>
      </c>
      <c r="C50" s="35">
        <v>6000</v>
      </c>
      <c r="D50" s="27"/>
      <c r="E50" s="27"/>
    </row>
    <row r="51" spans="1:5" ht="75" x14ac:dyDescent="0.25">
      <c r="A51" s="32" t="s">
        <v>90</v>
      </c>
      <c r="B51" s="32" t="s">
        <v>91</v>
      </c>
      <c r="C51" s="35">
        <v>-49000</v>
      </c>
      <c r="D51" s="27"/>
      <c r="E51" s="27"/>
    </row>
    <row r="52" spans="1:5" ht="105" x14ac:dyDescent="0.25">
      <c r="A52" s="32" t="s">
        <v>92</v>
      </c>
      <c r="B52" s="32" t="s">
        <v>93</v>
      </c>
      <c r="C52" s="35">
        <v>-49000</v>
      </c>
      <c r="D52" s="27"/>
      <c r="E52" s="27"/>
    </row>
    <row r="53" spans="1:5" ht="60" x14ac:dyDescent="0.25">
      <c r="A53" s="32" t="s">
        <v>94</v>
      </c>
      <c r="B53" s="32" t="s">
        <v>95</v>
      </c>
      <c r="C53" s="35">
        <v>5000</v>
      </c>
      <c r="D53" s="27"/>
      <c r="E53" s="27"/>
    </row>
    <row r="54" spans="1:5" ht="90" x14ac:dyDescent="0.25">
      <c r="A54" s="32" t="s">
        <v>96</v>
      </c>
      <c r="B54" s="32" t="s">
        <v>97</v>
      </c>
      <c r="C54" s="35">
        <v>5000</v>
      </c>
      <c r="D54" s="27"/>
      <c r="E54" s="27"/>
    </row>
    <row r="55" spans="1:5" ht="60" x14ac:dyDescent="0.25">
      <c r="A55" s="32" t="s">
        <v>98</v>
      </c>
      <c r="B55" s="32" t="s">
        <v>99</v>
      </c>
      <c r="C55" s="35">
        <v>-10000</v>
      </c>
      <c r="D55" s="27"/>
      <c r="E55" s="27"/>
    </row>
    <row r="56" spans="1:5" ht="90" x14ac:dyDescent="0.25">
      <c r="A56" s="32" t="s">
        <v>100</v>
      </c>
      <c r="B56" s="32" t="s">
        <v>101</v>
      </c>
      <c r="C56" s="35">
        <v>-10000</v>
      </c>
      <c r="D56" s="27"/>
      <c r="E56" s="27"/>
    </row>
    <row r="57" spans="1:5" ht="75" x14ac:dyDescent="0.25">
      <c r="A57" s="32" t="s">
        <v>102</v>
      </c>
      <c r="B57" s="32" t="s">
        <v>103</v>
      </c>
      <c r="C57" s="35">
        <v>4000</v>
      </c>
      <c r="D57" s="27"/>
      <c r="E57" s="27"/>
    </row>
    <row r="58" spans="1:5" ht="90" x14ac:dyDescent="0.25">
      <c r="A58" s="32" t="s">
        <v>104</v>
      </c>
      <c r="B58" s="32" t="s">
        <v>105</v>
      </c>
      <c r="C58" s="35">
        <v>4000</v>
      </c>
      <c r="D58" s="27"/>
      <c r="E58" s="27"/>
    </row>
    <row r="59" spans="1:5" ht="120" x14ac:dyDescent="0.25">
      <c r="A59" s="32" t="s">
        <v>106</v>
      </c>
      <c r="B59" s="32" t="s">
        <v>107</v>
      </c>
      <c r="C59" s="35">
        <v>-68000</v>
      </c>
      <c r="D59" s="27"/>
      <c r="E59" s="27"/>
    </row>
    <row r="60" spans="1:5" ht="150" x14ac:dyDescent="0.25">
      <c r="A60" s="32" t="s">
        <v>108</v>
      </c>
      <c r="B60" s="32" t="s">
        <v>109</v>
      </c>
      <c r="C60" s="35">
        <v>-68000</v>
      </c>
      <c r="D60" s="27"/>
      <c r="E60" s="27"/>
    </row>
    <row r="61" spans="1:5" ht="75" x14ac:dyDescent="0.25">
      <c r="A61" s="32" t="s">
        <v>110</v>
      </c>
      <c r="B61" s="32" t="s">
        <v>111</v>
      </c>
      <c r="C61" s="35">
        <v>-4000</v>
      </c>
      <c r="D61" s="27"/>
      <c r="E61" s="27"/>
    </row>
    <row r="62" spans="1:5" x14ac:dyDescent="0.25">
      <c r="A62" s="6" t="s">
        <v>4</v>
      </c>
      <c r="B62" s="9" t="s">
        <v>5</v>
      </c>
      <c r="C62" s="8">
        <f>C63</f>
        <v>2436874</v>
      </c>
      <c r="D62" s="8">
        <f t="shared" ref="D62" si="0">D63</f>
        <v>0</v>
      </c>
      <c r="E62" s="8">
        <f>E63</f>
        <v>0</v>
      </c>
    </row>
    <row r="63" spans="1:5" ht="25.5" x14ac:dyDescent="0.25">
      <c r="A63" s="6" t="s">
        <v>6</v>
      </c>
      <c r="B63" s="9" t="s">
        <v>7</v>
      </c>
      <c r="C63" s="8">
        <f>C66+C67</f>
        <v>2436874</v>
      </c>
      <c r="D63" s="8">
        <f t="shared" ref="D63:E63" si="1">D66</f>
        <v>0</v>
      </c>
      <c r="E63" s="8">
        <f t="shared" si="1"/>
        <v>0</v>
      </c>
    </row>
    <row r="64" spans="1:5" ht="42" customHeight="1" x14ac:dyDescent="0.25">
      <c r="A64" s="6" t="s">
        <v>24</v>
      </c>
      <c r="B64" s="9" t="s">
        <v>29</v>
      </c>
      <c r="C64" s="30">
        <f>C65</f>
        <v>2559100</v>
      </c>
      <c r="D64" s="20"/>
      <c r="E64" s="19"/>
    </row>
    <row r="65" spans="1:5" ht="33.75" customHeight="1" x14ac:dyDescent="0.25">
      <c r="A65" s="7" t="s">
        <v>25</v>
      </c>
      <c r="B65" s="10" t="s">
        <v>30</v>
      </c>
      <c r="C65" s="15">
        <v>2559100</v>
      </c>
      <c r="D65" s="20"/>
      <c r="E65" s="19"/>
    </row>
    <row r="66" spans="1:5" ht="40.5" customHeight="1" x14ac:dyDescent="0.25">
      <c r="A66" s="7" t="s">
        <v>26</v>
      </c>
      <c r="B66" s="10" t="s">
        <v>31</v>
      </c>
      <c r="C66" s="15">
        <v>2559100</v>
      </c>
      <c r="D66" s="16"/>
      <c r="E66" s="16"/>
    </row>
    <row r="67" spans="1:5" ht="27.75" customHeight="1" x14ac:dyDescent="0.25">
      <c r="A67" s="11" t="s">
        <v>12</v>
      </c>
      <c r="B67" s="12" t="s">
        <v>11</v>
      </c>
      <c r="C67" s="31">
        <f>C68</f>
        <v>-122226</v>
      </c>
      <c r="D67" s="21"/>
      <c r="E67" s="21"/>
    </row>
    <row r="68" spans="1:5" ht="46.5" customHeight="1" x14ac:dyDescent="0.25">
      <c r="A68" s="13" t="s">
        <v>27</v>
      </c>
      <c r="B68" s="14" t="s">
        <v>32</v>
      </c>
      <c r="C68" s="28">
        <f>C69</f>
        <v>-122226</v>
      </c>
      <c r="D68" s="22"/>
      <c r="E68" s="19"/>
    </row>
    <row r="69" spans="1:5" ht="85.5" customHeight="1" x14ac:dyDescent="0.25">
      <c r="A69" s="13" t="s">
        <v>28</v>
      </c>
      <c r="B69" s="14" t="s">
        <v>33</v>
      </c>
      <c r="C69" s="29">
        <v>-122226</v>
      </c>
      <c r="D69" s="23"/>
      <c r="E69" s="24"/>
    </row>
    <row r="70" spans="1:5" ht="12" hidden="1" customHeight="1" x14ac:dyDescent="0.3">
      <c r="A70" s="17"/>
      <c r="B70" s="17"/>
      <c r="C70" s="25"/>
      <c r="D70" s="25"/>
      <c r="E70" s="25"/>
    </row>
    <row r="71" spans="1:5" ht="14.45" hidden="1" x14ac:dyDescent="0.3">
      <c r="A71" s="17"/>
      <c r="B71" s="15"/>
      <c r="C71" s="25"/>
      <c r="D71" s="25"/>
      <c r="E71" s="25"/>
    </row>
    <row r="72" spans="1:5" ht="14.45" hidden="1" x14ac:dyDescent="0.3">
      <c r="A72" s="17"/>
      <c r="B72" s="15"/>
      <c r="C72" s="25"/>
      <c r="D72" s="25"/>
      <c r="E72" s="25"/>
    </row>
    <row r="73" spans="1:5" ht="14.45" hidden="1" x14ac:dyDescent="0.3">
      <c r="A73" s="17"/>
      <c r="B73" s="15"/>
      <c r="C73" s="25"/>
      <c r="D73" s="25"/>
      <c r="E73" s="25"/>
    </row>
    <row r="74" spans="1:5" ht="24" customHeight="1" x14ac:dyDescent="0.25">
      <c r="A74" s="6"/>
      <c r="B74" s="6" t="s">
        <v>9</v>
      </c>
      <c r="C74" s="26">
        <f>C62+C23</f>
        <v>1193044</v>
      </c>
      <c r="D74" s="26">
        <f t="shared" ref="D74:E74" si="2">D62</f>
        <v>0</v>
      </c>
      <c r="E74" s="26">
        <f t="shared" si="2"/>
        <v>0</v>
      </c>
    </row>
    <row r="75" spans="1:5" ht="55.5" customHeight="1" x14ac:dyDescent="0.25">
      <c r="E75" s="3"/>
    </row>
    <row r="76" spans="1:5" ht="64.5" customHeight="1" x14ac:dyDescent="0.25">
      <c r="E76" s="3"/>
    </row>
  </sheetData>
  <mergeCells count="15">
    <mergeCell ref="C6:E6"/>
    <mergeCell ref="B7:E7"/>
    <mergeCell ref="B8:E8"/>
    <mergeCell ref="C1:E1"/>
    <mergeCell ref="C2:E2"/>
    <mergeCell ref="C3:E3"/>
    <mergeCell ref="C4:E4"/>
    <mergeCell ref="C5:E5"/>
    <mergeCell ref="A18:E18"/>
    <mergeCell ref="A20:A22"/>
    <mergeCell ref="B20:B22"/>
    <mergeCell ref="E20:E22"/>
    <mergeCell ref="B16:E16"/>
    <mergeCell ref="C20:C22"/>
    <mergeCell ref="D20:D22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2023-12-20T12:54:27Z</cp:lastPrinted>
  <dcterms:created xsi:type="dcterms:W3CDTF">2014-11-05T13:31:02Z</dcterms:created>
  <dcterms:modified xsi:type="dcterms:W3CDTF">2023-12-27T09:22:20Z</dcterms:modified>
</cp:coreProperties>
</file>