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H7" i="1" l="1"/>
  <c r="H6" i="1"/>
  <c r="H9" i="1"/>
  <c r="F11" i="1"/>
  <c r="E11" i="1"/>
  <c r="G9" i="1"/>
  <c r="G6" i="1"/>
  <c r="G7" i="1"/>
  <c r="G8" i="1"/>
  <c r="G10" i="1"/>
  <c r="H10" i="1"/>
  <c r="H8" i="1"/>
  <c r="G11" i="1" l="1"/>
  <c r="H11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<sst xmlns="http://schemas.openxmlformats.org/spreadsheetml/2006/main" count="22" uniqueCount="22">
  <si>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</si>
  <si>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</si>
  <si>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</si>
  <si>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</si>
  <si>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</si>
  <si>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</si>
  <si>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</si>
  <si>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</si>
  <si>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</si>
  <si>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</si>
  <si>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</si>
  <si>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Жирятинского муниципального района Брянской области в разрезе муниципальных программ</t>
  </si>
  <si>
    <t>Утверждено на 2022 год</t>
  </si>
  <si>
    <t>Уточненная бюджетная роспись на 2022 год</t>
  </si>
  <si>
    <t>Темп роста 2022 к соответствующему периоду 2021,%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</si>
  <si>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</si>
  <si>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(2022-2024 годы)</t>
  </si>
  <si>
    <t>Муниципальная программа Жирятинского района «Развитие образования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</si>
  <si>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(2022-2024 годы)</t>
  </si>
  <si>
    <t xml:space="preserve"> за 1 полугодие 2022 года</t>
  </si>
  <si>
    <t>Кассовое исполнение за 1 полугодие 2021 года</t>
  </si>
  <si>
    <t>Кассовое исполнение за                        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</si>
</sst>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3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3" borderId="3"/>
    <xf numFmtId="0" fontId="6" fillId="0" borderId="4">
      <alignment horizontal="center" vertical="center" wrapText="1"/>
    </xf>
    <xf numFmtId="0" fontId="6" fillId="3" borderId="5"/>
    <xf numFmtId="49" fontId="6" fillId="0" borderId="4">
      <alignment horizontal="left" vertical="top" wrapText="1" indent="2"/>
    </xf>
    <xf numFmtId="49" fontId="6" fillId="0" borderId="4">
      <alignment horizontal="center" vertical="top" shrinkToFit="1"/>
    </xf>
    <xf numFmtId="4" fontId="6" fillId="0" borderId="4">
      <alignment horizontal="right" vertical="top" shrinkToFit="1"/>
    </xf>
    <xf numFmtId="10" fontId="6" fillId="0" borderId="4">
      <alignment horizontal="right" vertical="top" shrinkToFit="1"/>
    </xf>
    <xf numFmtId="0" fontId="6" fillId="3" borderId="5">
      <alignment shrinkToFit="1"/>
    </xf>
    <xf numFmtId="0" fontId="8" fillId="0" borderId="4">
      <alignment horizontal="left"/>
    </xf>
    <xf numFmtId="4" fontId="8" fillId="4" borderId="4">
      <alignment horizontal="right" vertical="top" shrinkToFit="1"/>
    </xf>
    <xf numFmtId="10" fontId="8" fillId="4" borderId="4">
      <alignment horizontal="right" vertical="top" shrinkToFit="1"/>
    </xf>
    <xf numFmtId="0" fontId="6" fillId="3" borderId="6"/>
    <xf numFmtId="0" fontId="6" fillId="0" borderId="0">
      <alignment horizontal="left" wrapText="1"/>
    </xf>
    <xf numFmtId="0" fontId="8" fillId="0" borderId="4">
      <alignment vertical="top" wrapText="1"/>
    </xf>
    <xf numFmtId="4" fontId="8" fillId="5" borderId="4">
      <alignment horizontal="right" vertical="top" shrinkToFit="1"/>
    </xf>
    <xf numFmtId="10" fontId="8" fillId="5" borderId="4">
      <alignment horizontal="right" vertical="top" shrinkToFit="1"/>
    </xf>
    <xf numFmtId="0" fontId="6" fillId="3" borderId="5">
      <alignment horizontal="center"/>
    </xf>
    <xf numFmtId="0" fontId="6" fillId="3" borderId="5">
      <alignment horizontal="left"/>
    </xf>
    <xf numFmtId="0" fontId="6" fillId="3" borderId="6">
      <alignment horizontal="center"/>
    </xf>
    <xf numFmtId="0" fontId="6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>
      <protection locked="0"/>
    </xf>
    <xf numFmtId="0" fontId="6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9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11" fillId="5" borderId="4" xfId="26" applyNumberFormat="1" applyFont="1" applyProtection="1">
      <alignment horizontal="right" vertical="top" shrinkToFit="1"/>
      <protection locked="0"/>
    </xf>
    <xf numFmtId="4" fontId="11" fillId="4" borderId="4" xfId="21" applyNumberFormat="1" applyFont="1" applyProtection="1">
      <alignment horizontal="right" vertical="top" shrinkToFit="1"/>
      <protection locked="0"/>
    </xf>
    <xf numFmtId="2" fontId="11" fillId="5" borderId="8" xfId="27" applyNumberFormat="1" applyFont="1" applyBorder="1" applyProtection="1">
      <alignment horizontal="right" vertical="top" shrinkToFit="1"/>
      <protection locked="0"/>
    </xf>
    <xf numFmtId="2" fontId="12" fillId="6" borderId="1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0" fontId="10" fillId="0" borderId="9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zoomScale="80" zoomScaleNormal="80" workbookViewId="0">
      <pane ySplit="5" topLeftCell="A9" activePane="bottomLeft" state="frozen"/>
      <selection pane="bottomLeft" activeCell="K7" sqref="K7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19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20</v>
      </c>
      <c r="D5" s="9" t="s">
        <v>12</v>
      </c>
      <c r="E5" s="6" t="s">
        <v>13</v>
      </c>
      <c r="F5" s="6" t="s">
        <v>21</v>
      </c>
      <c r="G5" s="7" t="s">
        <v>6</v>
      </c>
      <c r="H5" s="8" t="s">
        <v>14</v>
      </c>
    </row>
    <row r="6" spans="1:8" ht="93.75" customHeight="1" x14ac:dyDescent="0.25">
      <c r="A6" s="10" t="s">
        <v>15</v>
      </c>
      <c r="B6" s="11" t="s">
        <v>1</v>
      </c>
      <c r="C6" s="13">
        <v>25658981.07</v>
      </c>
      <c r="D6" s="13">
        <v>80724425.069999993</v>
      </c>
      <c r="E6" s="13">
        <v>79657212.319999993</v>
      </c>
      <c r="F6" s="13">
        <v>35877000.270000003</v>
      </c>
      <c r="G6" s="15">
        <f t="shared" ref="G6:G11" si="0">F6/E6*100</f>
        <v>45.039236529988585</v>
      </c>
      <c r="H6" s="16">
        <f t="shared" ref="H6:H11" si="1">F6/C6*100</f>
        <v>139.82238878513661</v>
      </c>
    </row>
    <row r="7" spans="1:8" ht="102.75" customHeight="1" outlineLevel="1" x14ac:dyDescent="0.25">
      <c r="A7" s="10" t="s">
        <v>16</v>
      </c>
      <c r="B7" s="11" t="s">
        <v>2</v>
      </c>
      <c r="C7" s="13">
        <v>2223137.31</v>
      </c>
      <c r="D7" s="13">
        <v>4390077</v>
      </c>
      <c r="E7" s="13">
        <v>4390077</v>
      </c>
      <c r="F7" s="13">
        <v>2093783.37</v>
      </c>
      <c r="G7" s="15">
        <f t="shared" si="0"/>
        <v>47.693545466286814</v>
      </c>
      <c r="H7" s="16">
        <f t="shared" si="1"/>
        <v>94.181468710090613</v>
      </c>
    </row>
    <row r="8" spans="1:8" ht="91.5" customHeight="1" outlineLevel="1" x14ac:dyDescent="0.25">
      <c r="A8" s="12" t="s">
        <v>17</v>
      </c>
      <c r="B8" s="11" t="s">
        <v>3</v>
      </c>
      <c r="C8" s="13">
        <v>56549044.009999998</v>
      </c>
      <c r="D8" s="13">
        <v>187970336.43000001</v>
      </c>
      <c r="E8" s="13">
        <v>123620336.43000001</v>
      </c>
      <c r="F8" s="13">
        <v>61128709.020000003</v>
      </c>
      <c r="G8" s="15">
        <f t="shared" si="0"/>
        <v>49.448748308992123</v>
      </c>
      <c r="H8" s="16">
        <f t="shared" si="1"/>
        <v>108.09857193905903</v>
      </c>
    </row>
    <row r="9" spans="1:8" ht="91.5" customHeight="1" outlineLevel="1" x14ac:dyDescent="0.25">
      <c r="A9" s="12" t="s">
        <v>18</v>
      </c>
      <c r="B9" s="11" t="s">
        <v>10</v>
      </c>
      <c r="C9" s="13">
        <v>751846.66</v>
      </c>
      <c r="D9" s="13">
        <v>6707538.6100000003</v>
      </c>
      <c r="E9" s="13">
        <v>6707538.6100000003</v>
      </c>
      <c r="F9" s="13">
        <v>797296.08</v>
      </c>
      <c r="G9" s="15">
        <f t="shared" si="0"/>
        <v>11.886567135243071</v>
      </c>
      <c r="H9" s="16">
        <f t="shared" si="1"/>
        <v>106.04503849229043</v>
      </c>
    </row>
    <row r="10" spans="1:8" ht="54.75" customHeight="1" outlineLevel="1" x14ac:dyDescent="0.25">
      <c r="A10" s="10" t="s">
        <v>8</v>
      </c>
      <c r="B10" s="11" t="s">
        <v>9</v>
      </c>
      <c r="C10" s="13">
        <v>916888</v>
      </c>
      <c r="D10" s="13">
        <v>2304659</v>
      </c>
      <c r="E10" s="13">
        <v>2304659</v>
      </c>
      <c r="F10" s="13">
        <v>796133.49</v>
      </c>
      <c r="G10" s="15">
        <f t="shared" si="0"/>
        <v>34.544524374321753</v>
      </c>
      <c r="H10" s="16">
        <f t="shared" si="1"/>
        <v>86.829960693127191</v>
      </c>
    </row>
    <row r="11" spans="1:8" ht="16.5" customHeight="1" x14ac:dyDescent="0.25">
      <c r="A11" s="18" t="s">
        <v>0</v>
      </c>
      <c r="B11" s="19"/>
      <c r="C11" s="14">
        <f>C6+C7+C8+C9+C10</f>
        <v>86099897.049999997</v>
      </c>
      <c r="D11" s="14">
        <f>D6+D7+D8+D9+D10</f>
        <v>282097036.11000001</v>
      </c>
      <c r="E11" s="14">
        <f>E6+E7+E8+E9+E10</f>
        <v>216679823.36000001</v>
      </c>
      <c r="F11" s="14">
        <f>F6+F7+F8+F9+F10</f>
        <v>100692922.22999999</v>
      </c>
      <c r="G11" s="14">
        <f t="shared" si="0"/>
        <v>46.470834556065235</v>
      </c>
      <c r="H11" s="14">
        <f t="shared" si="1"/>
        <v>116.94894614278751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7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2022-07-14T07:05:04Z</cp:lastPrinted>
  <dcterms:created xsi:type="dcterms:W3CDTF">2016-05-16T05:01:24Z</dcterms:created>
  <dcterms:modified xsi:type="dcterms:W3CDTF">2022-07-14T08:05:36Z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