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доходы'!$A$4:$K$17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доходы'!$A$1:$K$17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11" i="5" l="1"/>
  <c r="D10" i="5" s="1"/>
  <c r="D8" i="5"/>
  <c r="D7" i="5" s="1"/>
  <c r="D6" i="5" s="1"/>
  <c r="D5" i="5" s="1"/>
  <c r="C8" i="5"/>
  <c r="C7" i="5" s="1"/>
  <c r="C6" i="5" s="1"/>
  <c r="K15" i="5" l="1"/>
  <c r="J15" i="5"/>
  <c r="I15" i="5"/>
  <c r="H15" i="5"/>
  <c r="G15" i="5"/>
  <c r="F15" i="5"/>
  <c r="E14" i="5" l="1"/>
  <c r="D13" i="5"/>
  <c r="E13" i="5" s="1"/>
  <c r="D12" i="5" l="1"/>
  <c r="E11" i="5" s="1"/>
  <c r="E12" i="5" l="1"/>
  <c r="C15" i="5" l="1"/>
  <c r="E9" i="5" l="1"/>
  <c r="E8" i="5"/>
  <c r="E7" i="5"/>
  <c r="E6" i="5"/>
  <c r="E10" i="5" l="1"/>
  <c r="D15" i="5"/>
  <c r="E15" i="5" s="1"/>
  <c r="E5" i="5"/>
  <c r="K13" i="5" l="1"/>
  <c r="H13" i="5" l="1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<sst xmlns="http://schemas.openxmlformats.org/spreadsheetml/2006/main" count="591" uniqueCount="351">
  <si>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</si>
  <si>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</si>
  <si>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</si>
  <si>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</si>
  <si>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</si>
  <si>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</si>
  <si>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</si>
  <si>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</si>
  <si>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</si>
  <si>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</si>
  <si>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</si>
  <si>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</si>
  <si>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</si>
  <si>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</si>
  <si>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</si>
  <si>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</si>
  <si>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</si>
  <si>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</si>
  <si>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</si>
  <si>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</si>
  <si>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</si>
  <si>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</si>
  <si>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</si>
  <si>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</si>
  <si>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</si>
  <si>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</si>
  <si>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</si>
  <si>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</si>
  <si>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</si>
  <si>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</si>
  <si>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</si>
  <si>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</si>
  <si>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</si>
  <si>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</si>
  <si>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</si>
  <si>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</si>
  <si>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</si>
  <si>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</si>
  <si>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</si>
  <si>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</si>
  <si>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</si>
  <si>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</si>
  <si>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</si>
  <si>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</si>
  <si>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</si>
  <si>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</si>
  <si>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</si>
  <si>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</si>
  <si>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</si>
  <si>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</si>
  <si>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</si>
  <si>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</si>
  <si>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</si>
  <si>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</si>
  <si>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</si>
  <si>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</si>
  <si>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</si>
  <si>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</si>
  <si>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</si>
  <si>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</si>
  <si>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</si>
  <si>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</si>
  <si>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</si>
  <si>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</si>
  <si>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</si>
  <si>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</si>
  <si>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</si>
  <si>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</si>
  <si>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</si>
  <si>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</si>
  <si>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</si>
  <si>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</si>
  <si>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</si>
  <si>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</si>
  <si>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</si>
  <si>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</si>
  <si>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</si>
  <si>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</si>
  <si>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</si>
  <si>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</si>
  <si>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</si>
  <si>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</si>
  <si>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</si>
  <si>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</si>
  <si>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</si>
  <si>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</si>
  <si>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</si>
  <si>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</si>
  <si>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</si>
  <si>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</si>
  <si>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</si>
  <si>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</si>
  <si>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</si>
  <si>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</si>
  <si>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</si>
  <si>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</si>
  <si>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</si>
  <si>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</si>
  <si>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</si>
  <si>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</si>
  <si>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</si>
  <si>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</si>
  <si>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</si>
  <si>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</si>
  <si>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</si>
  <si>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</si>
  <si>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</si>
  <si>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</si>
  <si>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</si>
  <si>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</si>
  <si>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</si>
  <si>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</si>
  <si>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</si>
  <si>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</si>
  <si>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</si>
  <si>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</si>
  <si>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</si>
  <si>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</si>
  <si>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</si>
  <si>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</si>
  <si>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</si>
  <si>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</si>
  <si>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</si>
  <si>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</si>
  <si>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</si>
  <si>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</si>
  <si>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</si>
  <si>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</si>
  <si>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</si>
  <si>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</si>
  <si>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</si>
  <si>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</si>
  <si>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</si>
  <si>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</si>
  <si>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</si>
  <si>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</si>
  <si>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</si>
  <si>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</si>
  <si>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</si>
  <si>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</si>
  <si>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</si>
  <si>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</si>
  <si>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</si>
  <si>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</si>
  <si>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</si>
  <si>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</si>
  <si>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</si>
  <si>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</si>
  <si>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</si>
  <si>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</si>
  <si>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</si>
  <si>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</si>
  <si>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</si>
  <si>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</si>
  <si>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</si>
  <si>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</si>
  <si>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</si>
  <si>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</si>
  <si>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</si>
  <si>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</si>
  <si>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</si>
  <si>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</si>
  <si>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</si>
  <si>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</si>
  <si>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</si>
  <si>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</si>
  <si>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</si>
  <si>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</si>
  <si>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</si>
  <si>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</si>
  <si>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</si>
  <si>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</si>
  <si>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</si>
  <si>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</si>
  <si>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</si>
  <si>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</si>
  <si>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</si>
  <si>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</si>
  <si>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</si>
  <si>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</si>
  <si>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</si>
  <si>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</si>
  <si>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</si>
  <si>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</si>
  <si>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</si>
  <si>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</si>
  <si>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</si>
  <si>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</si>
  <si>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</si>
  <si>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</si>
  <si>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</si>
  <si>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</si>
  <si>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</si>
  <si>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</si>
  <si>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</si>
  <si>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</si>
  <si>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</si>
  <si>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</si>
  <si>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</si>
  <si>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</si>
  <si>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</si>
  <si>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</si>
  <si>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</si>
  <si>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</si>
  <si>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</si>
  <si>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</si>
  <si>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</si>
  <si>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</si>
  <si>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</si>
  <si>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</si>
  <si>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</si>
  <si>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</si>
  <si>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</si>
  <si>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</si>
  <si>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</si>
  <si>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</si>
  <si>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</si>
  <si>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</si>
  <si>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</si>
  <si>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</si>
  <si>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</si>
  <si>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</si>
  <si>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</si>
  <si>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</si>
  <si>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</si>
  <si>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</si>
  <si>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</si>
  <si>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</si>
  <si>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</si>
  <si>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</si>
  <si>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</si>
  <si>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</si>
  <si>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</si>
  <si>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</si>
  <si>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</si>
  <si>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</si>
  <si>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</si>
  <si>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</si>
  <si>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</si>
  <si>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</si>
  <si>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</si>
  <si>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</si>
  <si>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</si>
  <si>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</si>
  <si>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</si>
  <si>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</si>
  <si>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</si>
  <si>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</si>
  <si>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</si>
  <si>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</si>
  <si>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</si>
  <si>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</si>
  <si>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</si>
  <si>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</si>
  <si>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</si>
  <si>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</si>
  <si>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</si>
  <si>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</si>
  <si>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</si>
  <si>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</si>
  <si>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</si>
  <si>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</si>
  <si>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</si>
  <si>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</si>
  <si>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</si>
  <si>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</si>
  <si>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</si>
  <si>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</si>
  <si>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</si>
  <si>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</si>
  <si>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</si>
  <si>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</si>
  <si>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</si>
  <si>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</si>
  <si>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</si>
  <si>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</si>
  <si>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</si>
  <si>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</si>
  <si>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</si>
  <si>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</si>
  <si>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</si>
  <si>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</si>
  <si>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</si>
  <si>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</si>
  <si>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</si>
  <si>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</si>
  <si>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</si>
  <si>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</si>
  <si>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</si>
  <si>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</si>
  <si>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</si>
  <si>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</si>
  <si>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</si>
  <si>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</si>
  <si>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</si>
  <si>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</si>
  <si>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</si>
  <si>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</si>
  <si>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</si>
  <si>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</si>
  <si>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</si>
  <si>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</si>
  <si>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</si>
  <si>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</si>
  <si>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</si>
  <si>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</si>
  <si>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</si>
  <si>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</si>
  <si>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</si>
  <si>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</si>
  <si>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</si>
  <si>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</si>
  <si>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</si>
  <si>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</si>
  <si>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</si>
  <si>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</si>
  <si>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</si>
  <si>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</si>
  <si>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</si>
  <si>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</si>
  <si>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</si>
  <si>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</si>
  <si>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</si>
  <si>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</si>
  <si>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2021 год</t>
  </si>
  <si>
    <t>Сумма на 2021 год с учетом изменений</t>
  </si>
  <si>
    <t>Сумма на 2022 год</t>
  </si>
  <si>
    <t>Сумма на 2022 год с учетом изменений</t>
  </si>
  <si>
    <t>Изменение на 2021 год (+/-)</t>
  </si>
  <si>
    <t>Изменение на 2022 год (+/-)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</si>
  <si>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</si>
  <si>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</si>
  <si>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</si>
  <si>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</si>
  <si>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</si>
  <si>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</si>
  <si>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</si>
  <si>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</si>
  <si>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000 2 00 00000 00 0000 000</t>
  </si>
  <si>
    <t>Анализ изменения доходов бюджета Жирятинского муниципального района Брянской области на 2021 - 2023 годы</t>
  </si>
  <si>
    <t>Сумма на 2023 год</t>
  </si>
  <si>
    <t>Изменение на 2023 год (+/-)</t>
  </si>
  <si>
    <t>Сумма на 2023 год с учетом изменений</t>
  </si>
  <si>
    <t>000 2 02 00000 00 0000 000</t>
  </si>
  <si>
    <t>Безвозмездные поступления от других бюджетов  бюджетной системы Российской Федерации</t>
  </si>
  <si>
    <t xml:space="preserve">Дотации  бюджетам бюджетной системы Российской Федерации </t>
  </si>
  <si>
    <t>000 2 02 10000 00 0000 150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</si>
  <si>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</si>
  <si>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</si>
  <si>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000 2 02 15002 00 0000 150</t>
  </si>
  <si>
    <t>000 2 02 15002 05 0000 150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</si>
</sst>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5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1" fillId="5" borderId="1" xfId="0" applyNumberFormat="1" applyFont="1" applyFill="1" applyBorder="1" applyAlignment="1">
      <alignment horizontal="left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9" xfId="0" applyFont="1" applyBorder="1" applyAlignment="1">
      <alignment vertical="center" wrapText="1"/>
    </xf>
    <xf numFmtId="0" fontId="24" fillId="5" borderId="1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justify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view="pageBreakPreview" zoomScale="77" zoomScaleNormal="70" zoomScaleSheetLayoutView="77" workbookViewId="0">
      <pane ySplit="4" topLeftCell="A5" activePane="bottomLeft" state="frozen"/>
      <selection pane="bottomLeft" activeCell="E11" sqref="E11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88" t="s">
        <v>323</v>
      </c>
      <c r="D1" s="88"/>
      <c r="E1" s="88"/>
      <c r="F1" s="88"/>
      <c r="G1" s="88"/>
      <c r="H1" s="88"/>
      <c r="I1" s="88"/>
      <c r="J1" s="88"/>
      <c r="K1" s="88"/>
    </row>
    <row r="2" spans="1:13" ht="23.25" customHeight="1" x14ac:dyDescent="0.25">
      <c r="A2" s="87" t="s">
        <v>339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17.25" customHeight="1" x14ac:dyDescent="0.25">
      <c r="A3" s="86" t="s">
        <v>321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3" ht="54.75" customHeight="1" x14ac:dyDescent="0.25">
      <c r="A4" s="67" t="s">
        <v>322</v>
      </c>
      <c r="B4" s="65" t="s">
        <v>317</v>
      </c>
      <c r="C4" s="66" t="s">
        <v>324</v>
      </c>
      <c r="D4" s="66" t="s">
        <v>328</v>
      </c>
      <c r="E4" s="66" t="s">
        <v>325</v>
      </c>
      <c r="F4" s="66" t="s">
        <v>326</v>
      </c>
      <c r="G4" s="66" t="s">
        <v>329</v>
      </c>
      <c r="H4" s="66" t="s">
        <v>327</v>
      </c>
      <c r="I4" s="66" t="s">
        <v>340</v>
      </c>
      <c r="J4" s="66" t="s">
        <v>341</v>
      </c>
      <c r="K4" s="66" t="s">
        <v>342</v>
      </c>
    </row>
    <row r="5" spans="1:13" ht="22.5" customHeight="1" x14ac:dyDescent="0.25">
      <c r="A5" s="71" t="s">
        <v>318</v>
      </c>
      <c r="B5" s="74" t="s">
        <v>319</v>
      </c>
      <c r="C5" s="75">
        <v>53399329</v>
      </c>
      <c r="D5" s="75">
        <f>D6</f>
        <v>1700000</v>
      </c>
      <c r="E5" s="75">
        <f>C5+D5</f>
        <v>55099329</v>
      </c>
      <c r="F5" s="75"/>
      <c r="G5" s="75"/>
      <c r="H5" s="75"/>
      <c r="I5" s="75"/>
      <c r="J5" s="75"/>
      <c r="K5" s="75"/>
      <c r="L5" s="73"/>
      <c r="M5" s="73"/>
    </row>
    <row r="6" spans="1:13" ht="22.5" customHeight="1" x14ac:dyDescent="0.25">
      <c r="A6" s="71" t="s">
        <v>330</v>
      </c>
      <c r="B6" s="72" t="s">
        <v>331</v>
      </c>
      <c r="C6" s="70">
        <f>C7</f>
        <v>2734089</v>
      </c>
      <c r="D6" s="70">
        <f>D7</f>
        <v>1700000</v>
      </c>
      <c r="E6" s="70">
        <f t="shared" ref="E6:E9" si="0">C6+D6</f>
        <v>4434089</v>
      </c>
      <c r="F6" s="70"/>
      <c r="G6" s="70"/>
      <c r="H6" s="70"/>
      <c r="I6" s="70"/>
      <c r="J6" s="70"/>
      <c r="K6" s="70"/>
      <c r="L6" s="73"/>
      <c r="M6" s="73"/>
    </row>
    <row r="7" spans="1:13" ht="27" customHeight="1" x14ac:dyDescent="0.25">
      <c r="A7" s="71" t="s">
        <v>332</v>
      </c>
      <c r="B7" s="72" t="s">
        <v>333</v>
      </c>
      <c r="C7" s="70">
        <f>C8</f>
        <v>2734089</v>
      </c>
      <c r="D7" s="70">
        <f>D8</f>
        <v>1700000</v>
      </c>
      <c r="E7" s="70">
        <f t="shared" si="0"/>
        <v>4434089</v>
      </c>
      <c r="F7" s="70"/>
      <c r="G7" s="70"/>
      <c r="H7" s="70"/>
      <c r="I7" s="70"/>
      <c r="J7" s="70"/>
      <c r="K7" s="70"/>
      <c r="L7" s="73"/>
      <c r="M7" s="73"/>
    </row>
    <row r="8" spans="1:13" ht="26.25" customHeight="1" x14ac:dyDescent="0.25">
      <c r="A8" s="71" t="s">
        <v>334</v>
      </c>
      <c r="B8" s="72" t="s">
        <v>335</v>
      </c>
      <c r="C8" s="70">
        <f>C9</f>
        <v>2734089</v>
      </c>
      <c r="D8" s="70">
        <f>D9</f>
        <v>1700000</v>
      </c>
      <c r="E8" s="70">
        <f t="shared" si="0"/>
        <v>4434089</v>
      </c>
      <c r="F8" s="70"/>
      <c r="G8" s="70"/>
      <c r="H8" s="70"/>
      <c r="I8" s="70"/>
      <c r="J8" s="70"/>
      <c r="K8" s="70"/>
      <c r="L8" s="73"/>
      <c r="M8" s="73"/>
    </row>
    <row r="9" spans="1:13" ht="31.5" customHeight="1" x14ac:dyDescent="0.25">
      <c r="A9" s="71" t="s">
        <v>336</v>
      </c>
      <c r="B9" s="72" t="s">
        <v>337</v>
      </c>
      <c r="C9" s="70">
        <v>2734089</v>
      </c>
      <c r="D9" s="70">
        <v>1700000</v>
      </c>
      <c r="E9" s="70">
        <f t="shared" si="0"/>
        <v>4434089</v>
      </c>
      <c r="F9" s="70"/>
      <c r="G9" s="70"/>
      <c r="H9" s="70"/>
      <c r="I9" s="70"/>
      <c r="J9" s="70"/>
      <c r="K9" s="70"/>
      <c r="L9" s="73"/>
      <c r="M9" s="73"/>
    </row>
    <row r="10" spans="1:13" ht="31.5" customHeight="1" x14ac:dyDescent="0.25">
      <c r="A10" s="80" t="s">
        <v>338</v>
      </c>
      <c r="B10" s="76" t="s">
        <v>320</v>
      </c>
      <c r="C10" s="75">
        <v>139549105.75999999</v>
      </c>
      <c r="D10" s="75">
        <f>D11</f>
        <v>103292</v>
      </c>
      <c r="E10" s="75">
        <f>C10+D10</f>
        <v>139652397.75999999</v>
      </c>
      <c r="F10" s="70"/>
      <c r="G10" s="70"/>
      <c r="H10" s="70"/>
      <c r="I10" s="70"/>
      <c r="J10" s="70"/>
      <c r="K10" s="70"/>
      <c r="L10" s="73"/>
      <c r="M10" s="73"/>
    </row>
    <row r="11" spans="1:13" ht="80.25" customHeight="1" x14ac:dyDescent="0.25">
      <c r="A11" s="77" t="s">
        <v>343</v>
      </c>
      <c r="B11" s="78" t="s">
        <v>344</v>
      </c>
      <c r="C11" s="66">
        <v>131664699.12</v>
      </c>
      <c r="D11" s="66">
        <f>D12</f>
        <v>103292</v>
      </c>
      <c r="E11" s="66">
        <f>C11+D11</f>
        <v>131767991.12</v>
      </c>
      <c r="F11" s="70"/>
      <c r="G11" s="70"/>
      <c r="H11" s="70"/>
      <c r="I11" s="70"/>
      <c r="J11" s="70"/>
      <c r="K11" s="70"/>
      <c r="L11" s="73"/>
      <c r="M11" s="73"/>
    </row>
    <row r="12" spans="1:13" ht="89.25" customHeight="1" x14ac:dyDescent="0.25">
      <c r="A12" s="79" t="s">
        <v>346</v>
      </c>
      <c r="B12" s="78" t="s">
        <v>345</v>
      </c>
      <c r="C12" s="66">
        <v>27021200</v>
      </c>
      <c r="D12" s="66">
        <f>D13</f>
        <v>103292</v>
      </c>
      <c r="E12" s="66">
        <f>C12+D12</f>
        <v>27124492</v>
      </c>
      <c r="F12" s="70"/>
      <c r="G12" s="70"/>
      <c r="H12" s="70"/>
      <c r="I12" s="70"/>
      <c r="J12" s="70"/>
      <c r="K12" s="70"/>
      <c r="L12" s="73"/>
      <c r="M12" s="73"/>
    </row>
    <row r="13" spans="1:13" ht="24.75" customHeight="1" x14ac:dyDescent="0.25">
      <c r="A13" s="82" t="s">
        <v>349</v>
      </c>
      <c r="B13" s="83" t="s">
        <v>347</v>
      </c>
      <c r="C13" s="75">
        <v>12400200</v>
      </c>
      <c r="D13" s="75">
        <f>D14</f>
        <v>103292</v>
      </c>
      <c r="E13" s="75">
        <f>C13+D13</f>
        <v>12503492</v>
      </c>
      <c r="F13" s="75"/>
      <c r="G13" s="75"/>
      <c r="H13" s="75">
        <f>F13+G13</f>
        <v>0</v>
      </c>
      <c r="I13" s="75"/>
      <c r="J13" s="75"/>
      <c r="K13" s="75">
        <f>I13+J13</f>
        <v>0</v>
      </c>
      <c r="L13" s="73"/>
      <c r="M13" s="73"/>
    </row>
    <row r="14" spans="1:13" ht="24.75" customHeight="1" x14ac:dyDescent="0.25">
      <c r="A14" s="68" t="s">
        <v>350</v>
      </c>
      <c r="B14" s="69" t="s">
        <v>348</v>
      </c>
      <c r="C14" s="66">
        <v>12714332</v>
      </c>
      <c r="D14" s="66">
        <v>103292</v>
      </c>
      <c r="E14" s="66">
        <f>C14+D14</f>
        <v>12817624</v>
      </c>
      <c r="F14" s="66"/>
      <c r="G14" s="66"/>
      <c r="H14" s="66"/>
      <c r="I14" s="66"/>
      <c r="J14" s="66"/>
      <c r="K14" s="66"/>
      <c r="L14" s="73"/>
      <c r="M14" s="73"/>
    </row>
    <row r="15" spans="1:13" s="61" customFormat="1" x14ac:dyDescent="0.25">
      <c r="A15" s="84" t="s">
        <v>91</v>
      </c>
      <c r="B15" s="85"/>
      <c r="C15" s="70">
        <f>C5+C10</f>
        <v>192948434.75999999</v>
      </c>
      <c r="D15" s="70">
        <f>D5+D10</f>
        <v>1803292</v>
      </c>
      <c r="E15" s="66">
        <f t="shared" ref="E15" si="1">C15+D15</f>
        <v>194751726.75999999</v>
      </c>
      <c r="F15" s="70">
        <f>F2+F10</f>
        <v>0</v>
      </c>
      <c r="G15" s="70">
        <f>G10</f>
        <v>0</v>
      </c>
      <c r="H15" s="70">
        <f>H2+H10</f>
        <v>0</v>
      </c>
      <c r="I15" s="70">
        <f>I2+I10</f>
        <v>0</v>
      </c>
      <c r="J15" s="70">
        <f>J10</f>
        <v>0</v>
      </c>
      <c r="K15" s="70">
        <f>K2+K10</f>
        <v>0</v>
      </c>
    </row>
    <row r="16" spans="1:13" s="61" customFormat="1" x14ac:dyDescent="0.25">
      <c r="A16" s="59"/>
      <c r="B16" s="59"/>
      <c r="C16" s="60"/>
      <c r="D16" s="60"/>
      <c r="E16" s="60"/>
      <c r="F16" s="81"/>
      <c r="G16" s="81"/>
      <c r="H16" s="81"/>
      <c r="I16" s="81"/>
      <c r="J16" s="81"/>
      <c r="K16" s="81"/>
    </row>
    <row r="17" spans="1:11" s="61" customFormat="1" x14ac:dyDescent="0.25">
      <c r="A17" s="59"/>
      <c r="B17" s="59"/>
      <c r="C17" s="60"/>
      <c r="D17" s="60"/>
      <c r="E17" s="60"/>
      <c r="F17" s="81"/>
      <c r="G17" s="81"/>
      <c r="H17" s="81"/>
      <c r="I17" s="81"/>
      <c r="J17" s="81"/>
      <c r="K17" s="81"/>
    </row>
    <row r="18" spans="1:11" x14ac:dyDescent="0.25">
      <c r="B18" s="62"/>
    </row>
    <row r="21" spans="1:11" x14ac:dyDescent="0.25">
      <c r="F21" s="60"/>
      <c r="G21" s="60"/>
      <c r="H21" s="60"/>
      <c r="I21" s="60"/>
      <c r="J21" s="60"/>
      <c r="K21" s="60"/>
    </row>
    <row r="22" spans="1:11" x14ac:dyDescent="0.25">
      <c r="B22" s="63"/>
      <c r="C22" s="59"/>
      <c r="D22" s="59"/>
      <c r="E22" s="59"/>
    </row>
    <row r="23" spans="1:11" x14ac:dyDescent="0.25">
      <c r="B23" s="63"/>
      <c r="C23" s="59"/>
      <c r="D23" s="59"/>
      <c r="E23" s="59"/>
    </row>
  </sheetData>
  <autoFilter ref="A4:K17"/>
  <sortState ref="A266:L277">
    <sortCondition ref="A266:A277"/>
  </sortState>
  <mergeCells count="4">
    <mergeCell ref="A15:B15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9" t="s">
        <v>314</v>
      </c>
      <c r="B1" s="89"/>
      <c r="C1" s="89"/>
      <c r="D1" s="89"/>
      <c r="E1" s="89"/>
      <c r="F1" s="89"/>
      <c r="G1" s="89"/>
      <c r="H1" s="89"/>
      <c r="I1" s="89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90" t="s">
        <v>280</v>
      </c>
      <c r="B3" s="90"/>
      <c r="C3" s="90"/>
      <c r="D3" s="90"/>
      <c r="E3" s="90"/>
      <c r="F3" s="90"/>
      <c r="G3" s="90"/>
      <c r="H3" s="90"/>
      <c r="I3" s="90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90" t="s">
        <v>281</v>
      </c>
      <c r="B6" s="90"/>
      <c r="C6" s="90"/>
      <c r="D6" s="90"/>
      <c r="E6" s="90"/>
      <c r="F6" s="90"/>
      <c r="G6" s="90"/>
      <c r="H6" s="90"/>
      <c r="I6" s="90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90" t="s">
        <v>282</v>
      </c>
      <c r="B8" s="90"/>
      <c r="C8" s="90"/>
      <c r="D8" s="90"/>
      <c r="E8" s="90"/>
      <c r="F8" s="90"/>
      <c r="G8" s="90"/>
      <c r="H8" s="90"/>
      <c r="I8" s="90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90" t="s">
        <v>283</v>
      </c>
      <c r="B11" s="90"/>
      <c r="C11" s="90"/>
      <c r="D11" s="90"/>
      <c r="E11" s="90"/>
      <c r="F11" s="90"/>
      <c r="G11" s="90"/>
      <c r="H11" s="90"/>
      <c r="I11" s="90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90" t="s">
        <v>284</v>
      </c>
      <c r="B24" s="90"/>
      <c r="C24" s="90"/>
      <c r="D24" s="90"/>
      <c r="E24" s="90"/>
      <c r="F24" s="90"/>
      <c r="G24" s="90"/>
      <c r="H24" s="90"/>
      <c r="I24" s="90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90" t="s">
        <v>285</v>
      </c>
      <c r="B29" s="90"/>
      <c r="C29" s="90"/>
      <c r="D29" s="90"/>
      <c r="E29" s="90"/>
      <c r="F29" s="90"/>
      <c r="G29" s="90"/>
      <c r="H29" s="90"/>
      <c r="I29" s="90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90" t="s">
        <v>286</v>
      </c>
      <c r="B37" s="90"/>
      <c r="C37" s="90"/>
      <c r="D37" s="90"/>
      <c r="E37" s="90"/>
      <c r="F37" s="90"/>
      <c r="G37" s="90"/>
      <c r="H37" s="90"/>
      <c r="I37" s="90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90" t="s">
        <v>287</v>
      </c>
      <c r="B46" s="90"/>
      <c r="C46" s="90"/>
      <c r="D46" s="90"/>
      <c r="E46" s="90"/>
      <c r="F46" s="90"/>
      <c r="G46" s="90"/>
      <c r="H46" s="90"/>
      <c r="I46" s="90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90" t="s">
        <v>288</v>
      </c>
      <c r="B49" s="90"/>
      <c r="C49" s="90"/>
      <c r="D49" s="90"/>
      <c r="E49" s="90"/>
      <c r="F49" s="90"/>
      <c r="G49" s="90"/>
      <c r="H49" s="90"/>
      <c r="I49" s="90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90" t="s">
        <v>289</v>
      </c>
      <c r="B56" s="90"/>
      <c r="C56" s="90"/>
      <c r="D56" s="90"/>
      <c r="E56" s="90"/>
      <c r="F56" s="90"/>
      <c r="G56" s="90"/>
      <c r="H56" s="90"/>
      <c r="I56" s="90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90" t="s">
        <v>290</v>
      </c>
      <c r="B62" s="90"/>
      <c r="C62" s="90"/>
      <c r="D62" s="90"/>
      <c r="E62" s="90"/>
      <c r="F62" s="90"/>
      <c r="G62" s="90"/>
      <c r="H62" s="90"/>
      <c r="I62" s="90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90" t="s">
        <v>291</v>
      </c>
      <c r="B65" s="90"/>
      <c r="C65" s="90"/>
      <c r="D65" s="90"/>
      <c r="E65" s="90"/>
      <c r="F65" s="90"/>
      <c r="G65" s="90"/>
      <c r="H65" s="90"/>
      <c r="I65" s="90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91" t="s">
        <v>315</v>
      </c>
      <c r="B68" s="91"/>
      <c r="C68" s="91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92" t="s">
        <v>316</v>
      </c>
      <c r="B69" s="92"/>
      <c r="C69" s="92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2021-10-19T08:46:52Z</dcterms:modified>
</cp:coreProperties>
</file>