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G41" i="1"/>
  <c r="G12" i="1" l="1"/>
  <c r="H12" i="1"/>
  <c r="G31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<sst xmlns="http://schemas.openxmlformats.org/spreadsheetml/2006/main" count="116" uniqueCount="64">
  <si>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</si>
  <si>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</si>
  <si>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</si>
  <si>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</si>
  <si>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</si>
  <si>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</si>
  <si>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</si>
  <si>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</si>
  <si>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</si>
  <si>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</si>
  <si>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</si>
  <si>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</si>
  <si>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</si>
  <si>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</si>
  <si>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</si>
  <si>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</si>
  <si>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</si>
  <si>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</si>
  <si>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</si>
  <si>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</si>
  <si>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</si>
  <si>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</si>
  <si>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</si>
  <si>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</si>
  <si>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</si>
  <si>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</si>
  <si>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</si>
  <si>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</si>
  <si>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</si>
  <si>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</si>
  <si>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</si>
  <si>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</si>
  <si>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</si>
  <si>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</si>
  <si>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</si>
  <si>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</si>
  <si>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</si>
  <si>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</si>
  <si>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</si>
  <si>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</si>
  <si>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</si>
  <si>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</si>
  <si>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</si>
  <si>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</si>
  <si>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</si>
  <si>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</si>
  <si>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</si>
  <si>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</si>
  <si>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</si>
  <si>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</si>
  <si>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</si>
  <si>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</si>
  <si>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</si>
  <si>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</si>
  <si>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</si>
  <si>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</si>
  <si>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</si>
  <si>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</si>
  <si>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</si>
  <si>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2021 год</t>
  </si>
  <si>
    <t>Темп роста 2021 к соответствующему периоду 2020,%</t>
  </si>
  <si>
    <t>классификации расходов бюджета  за 1 полугодие 2021 года</t>
  </si>
  <si>
    <t>Кассовое исполнение за 1 полугодие 2020 года</t>
  </si>
  <si>
    <t>Кассовое исполнение за                        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</si>
</sst>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3" borderId="0"/>
    <xf numFmtId="0" fontId="5" fillId="0" borderId="0">
      <alignment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horizontal="right"/>
    </xf>
    <xf numFmtId="0" fontId="5" fillId="3" borderId="3"/>
    <xf numFmtId="0" fontId="5" fillId="0" borderId="4">
      <alignment horizontal="center" vertical="center" wrapText="1"/>
    </xf>
    <xf numFmtId="0" fontId="5" fillId="3" borderId="5"/>
    <xf numFmtId="49" fontId="5" fillId="0" borderId="4">
      <alignment horizontal="left" vertical="top" wrapText="1" indent="2"/>
    </xf>
    <xf numFmtId="49" fontId="5" fillId="0" borderId="4">
      <alignment horizontal="center" vertical="top" shrinkToFit="1"/>
    </xf>
    <xf numFmtId="4" fontId="5" fillId="0" borderId="4">
      <alignment horizontal="right" vertical="top" shrinkToFit="1"/>
    </xf>
    <xf numFmtId="10" fontId="5" fillId="0" borderId="4">
      <alignment horizontal="right" vertical="top" shrinkToFit="1"/>
    </xf>
    <xf numFmtId="0" fontId="5" fillId="3" borderId="5">
      <alignment shrinkToFit="1"/>
    </xf>
    <xf numFmtId="0" fontId="7" fillId="0" borderId="4">
      <alignment horizontal="left"/>
    </xf>
    <xf numFmtId="4" fontId="7" fillId="4" borderId="4">
      <alignment horizontal="right" vertical="top" shrinkToFit="1"/>
    </xf>
    <xf numFmtId="10" fontId="7" fillId="4" borderId="4">
      <alignment horizontal="right" vertical="top" shrinkToFit="1"/>
    </xf>
    <xf numFmtId="0" fontId="5" fillId="3" borderId="6"/>
    <xf numFmtId="0" fontId="5" fillId="0" borderId="0">
      <alignment horizontal="left" wrapText="1"/>
    </xf>
    <xf numFmtId="0" fontId="7" fillId="0" borderId="4">
      <alignment vertical="top" wrapText="1"/>
    </xf>
    <xf numFmtId="4" fontId="7" fillId="5" borderId="4">
      <alignment horizontal="right" vertical="top" shrinkToFit="1"/>
    </xf>
    <xf numFmtId="10" fontId="7" fillId="5" borderId="4">
      <alignment horizontal="right" vertical="top" shrinkToFit="1"/>
    </xf>
    <xf numFmtId="0" fontId="5" fillId="3" borderId="5">
      <alignment horizontal="center"/>
    </xf>
    <xf numFmtId="0" fontId="5" fillId="3" borderId="5">
      <alignment horizontal="left"/>
    </xf>
    <xf numFmtId="0" fontId="5" fillId="3" borderId="6">
      <alignment horizontal="center"/>
    </xf>
    <xf numFmtId="0" fontId="5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5" fillId="0" borderId="0" xfId="8" applyNumberFormat="1" applyProtection="1">
      <protection locked="0"/>
    </xf>
    <xf numFmtId="0" fontId="5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8" fillId="0" borderId="4" xfId="25" applyNumberFormat="1" applyFont="1" applyProtection="1">
      <alignment vertical="top" wrapText="1"/>
      <protection locked="0"/>
    </xf>
    <xf numFmtId="49" fontId="9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0" fillId="5" borderId="4" xfId="26" applyNumberFormat="1" applyFont="1" applyProtection="1">
      <alignment horizontal="right" vertical="top" shrinkToFit="1"/>
      <protection locked="0"/>
    </xf>
    <xf numFmtId="0" fontId="5" fillId="0" borderId="0" xfId="0" applyNumberFormat="1" applyFont="1" applyFill="1" applyBorder="1" applyAlignment="1" applyProtection="1">
      <alignment horizontal="left" wrapText="1"/>
    </xf>
    <xf numFmtId="0" fontId="8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0" fontId="10" fillId="5" borderId="7" xfId="27" applyNumberFormat="1" applyFont="1" applyBorder="1" applyProtection="1">
      <alignment horizontal="right" vertical="top" shrinkToFit="1"/>
      <protection locked="0"/>
    </xf>
    <xf numFmtId="2" fontId="11" fillId="6" borderId="1" xfId="0" applyNumberFormat="1" applyFont="1" applyFill="1" applyBorder="1" applyAlignment="1" applyProtection="1">
      <alignment vertical="top"/>
      <protection locked="0"/>
    </xf>
    <xf numFmtId="10" fontId="10" fillId="7" borderId="7" xfId="27" applyNumberFormat="1" applyFont="1" applyFill="1" applyBorder="1" applyProtection="1">
      <alignment horizontal="right" vertical="top" shrinkToFit="1"/>
      <protection locked="0"/>
    </xf>
    <xf numFmtId="2" fontId="11" fillId="7" borderId="1" xfId="0" applyNumberFormat="1" applyFont="1" applyFill="1" applyBorder="1" applyAlignment="1" applyProtection="1">
      <alignment vertical="top"/>
      <protection locked="0"/>
    </xf>
    <xf numFmtId="4" fontId="10" fillId="7" borderId="4" xfId="21" applyNumberFormat="1" applyFont="1" applyFill="1" applyProtection="1">
      <alignment horizontal="right" vertical="top" shrinkToFit="1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6"/>
  <sheetViews>
    <sheetView showGridLines="0" tabSelected="1" workbookViewId="0">
      <pane ySplit="5" topLeftCell="A6" activePane="bottomLeft" state="frozen"/>
      <selection pane="bottomLeft" activeCell="L36" sqref="L36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6"/>
      <c r="B1" s="16"/>
      <c r="C1" s="16"/>
      <c r="D1" s="16"/>
      <c r="E1" s="16"/>
      <c r="F1" s="16"/>
      <c r="G1" s="16"/>
    </row>
    <row r="2" spans="1:8" ht="15" customHeight="1" x14ac:dyDescent="0.25">
      <c r="A2" s="15" t="s">
        <v>58</v>
      </c>
      <c r="B2" s="15"/>
      <c r="C2" s="15"/>
      <c r="D2" s="15"/>
      <c r="E2" s="15"/>
      <c r="F2" s="15"/>
      <c r="G2" s="15"/>
      <c r="H2" s="15"/>
    </row>
    <row r="3" spans="1:8" ht="19.5" customHeight="1" x14ac:dyDescent="0.25">
      <c r="A3" s="15" t="s">
        <v>61</v>
      </c>
      <c r="B3" s="15"/>
      <c r="C3" s="15"/>
      <c r="D3" s="15"/>
      <c r="E3" s="15"/>
      <c r="F3" s="15"/>
      <c r="G3" s="15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11" t="s">
        <v>62</v>
      </c>
      <c r="E5" s="6" t="s">
        <v>59</v>
      </c>
      <c r="F5" s="6" t="s">
        <v>63</v>
      </c>
      <c r="G5" s="9" t="s">
        <v>52</v>
      </c>
      <c r="H5" s="10" t="s">
        <v>60</v>
      </c>
    </row>
    <row r="6" spans="1:8" ht="15" customHeight="1" x14ac:dyDescent="0.25">
      <c r="A6" s="7" t="s">
        <v>0</v>
      </c>
      <c r="B6" s="8" t="s">
        <v>37</v>
      </c>
      <c r="C6" s="8"/>
      <c r="D6" s="12">
        <v>11443395.43</v>
      </c>
      <c r="E6" s="12">
        <v>25947089.859999999</v>
      </c>
      <c r="F6" s="12">
        <v>11864681.119999999</v>
      </c>
      <c r="G6" s="17">
        <f>F6/E6</f>
        <v>0.45726442479742502</v>
      </c>
      <c r="H6" s="18">
        <f>F6/D6*100</f>
        <v>103.68147454640567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2">
        <v>370589.4</v>
      </c>
      <c r="E7" s="12">
        <v>869726</v>
      </c>
      <c r="F7" s="12">
        <v>369928.78</v>
      </c>
      <c r="G7" s="17">
        <f t="shared" ref="G7:G44" si="0">F7/E7</f>
        <v>0.42533945173537419</v>
      </c>
      <c r="H7" s="18">
        <f t="shared" ref="H7:H44" si="1">F7/D7*100</f>
        <v>99.821738020569398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2">
        <v>172422.85</v>
      </c>
      <c r="E8" s="12">
        <v>424150</v>
      </c>
      <c r="F8" s="12">
        <v>176634.4</v>
      </c>
      <c r="G8" s="17">
        <f t="shared" si="0"/>
        <v>0.41644323942001649</v>
      </c>
      <c r="H8" s="18">
        <f t="shared" si="1"/>
        <v>102.44257069176155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2">
        <v>6705550.9400000004</v>
      </c>
      <c r="E9" s="12">
        <v>15365809</v>
      </c>
      <c r="F9" s="12">
        <v>6693664.4000000004</v>
      </c>
      <c r="G9" s="17">
        <f t="shared" si="0"/>
        <v>0.4356206952722112</v>
      </c>
      <c r="H9" s="18">
        <f t="shared" si="1"/>
        <v>99.822735818333825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2">
        <v>0</v>
      </c>
      <c r="E10" s="12">
        <v>0</v>
      </c>
      <c r="F10" s="12">
        <v>0</v>
      </c>
      <c r="G10" s="17">
        <v>0</v>
      </c>
      <c r="H10" s="18">
        <v>0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2">
        <v>2239997.4700000002</v>
      </c>
      <c r="E11" s="12">
        <v>4574129</v>
      </c>
      <c r="F11" s="12">
        <v>2397964.13</v>
      </c>
      <c r="G11" s="17">
        <f t="shared" si="0"/>
        <v>0.52424497210288556</v>
      </c>
      <c r="H11" s="18">
        <f t="shared" si="1"/>
        <v>107.05209100079919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2">
        <v>0</v>
      </c>
      <c r="E12" s="12">
        <v>6150</v>
      </c>
      <c r="F12" s="12">
        <v>0</v>
      </c>
      <c r="G12" s="17">
        <f t="shared" si="0"/>
        <v>0</v>
      </c>
      <c r="H12" s="18" t="e">
        <f t="shared" si="1"/>
        <v>#DIV/0!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2">
        <v>0</v>
      </c>
      <c r="E13" s="12">
        <v>53953.86</v>
      </c>
      <c r="F13" s="12">
        <v>0</v>
      </c>
      <c r="G13" s="17">
        <f t="shared" si="0"/>
        <v>0</v>
      </c>
      <c r="H13" s="18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2">
        <v>1954834.77</v>
      </c>
      <c r="E14" s="12">
        <v>4653172</v>
      </c>
      <c r="F14" s="12">
        <v>2226489.41</v>
      </c>
      <c r="G14" s="17">
        <f t="shared" si="0"/>
        <v>0.47848852567667821</v>
      </c>
      <c r="H14" s="18">
        <f t="shared" si="1"/>
        <v>113.89655249481775</v>
      </c>
    </row>
    <row r="15" spans="1:8" ht="16.5" customHeight="1" x14ac:dyDescent="0.25">
      <c r="A15" s="7" t="s">
        <v>8</v>
      </c>
      <c r="B15" s="8" t="s">
        <v>38</v>
      </c>
      <c r="C15" s="8"/>
      <c r="D15" s="12">
        <v>265907.19</v>
      </c>
      <c r="E15" s="12">
        <v>621850</v>
      </c>
      <c r="F15" s="12">
        <v>299000.73</v>
      </c>
      <c r="G15" s="17">
        <f t="shared" si="0"/>
        <v>0.48082452359893862</v>
      </c>
      <c r="H15" s="18">
        <f t="shared" si="1"/>
        <v>112.44552281568616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2">
        <v>265907.19</v>
      </c>
      <c r="E16" s="12">
        <v>621850</v>
      </c>
      <c r="F16" s="12">
        <v>299000.73</v>
      </c>
      <c r="G16" s="17">
        <f t="shared" si="0"/>
        <v>0.48082452359893862</v>
      </c>
      <c r="H16" s="18">
        <f t="shared" si="1"/>
        <v>112.44552281568616</v>
      </c>
    </row>
    <row r="17" spans="1:8" ht="30" customHeight="1" x14ac:dyDescent="0.25">
      <c r="A17" s="7" t="s">
        <v>10</v>
      </c>
      <c r="B17" s="8" t="s">
        <v>39</v>
      </c>
      <c r="C17" s="8"/>
      <c r="D17" s="12">
        <v>1664494.94</v>
      </c>
      <c r="E17" s="12">
        <v>3344348</v>
      </c>
      <c r="F17" s="12">
        <v>1507430.75</v>
      </c>
      <c r="G17" s="17">
        <f t="shared" si="0"/>
        <v>0.4507398004035465</v>
      </c>
      <c r="H17" s="18">
        <f t="shared" si="1"/>
        <v>90.563852960706512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2">
        <v>1664494.94</v>
      </c>
      <c r="E18" s="12">
        <v>3344348</v>
      </c>
      <c r="F18" s="12">
        <v>1507430.75</v>
      </c>
      <c r="G18" s="17">
        <f t="shared" si="0"/>
        <v>0.4507398004035465</v>
      </c>
      <c r="H18" s="18">
        <f t="shared" si="1"/>
        <v>90.563852960706512</v>
      </c>
    </row>
    <row r="19" spans="1:8" ht="16.5" customHeight="1" x14ac:dyDescent="0.25">
      <c r="A19" s="7" t="s">
        <v>12</v>
      </c>
      <c r="B19" s="8" t="s">
        <v>40</v>
      </c>
      <c r="C19" s="8"/>
      <c r="D19" s="12">
        <v>8992586.0299999993</v>
      </c>
      <c r="E19" s="12">
        <v>15664847.710000001</v>
      </c>
      <c r="F19" s="12">
        <v>3544805.73</v>
      </c>
      <c r="G19" s="17">
        <f t="shared" si="0"/>
        <v>0.22629046867382535</v>
      </c>
      <c r="H19" s="18">
        <f t="shared" si="1"/>
        <v>39.419202865274123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2">
        <v>0</v>
      </c>
      <c r="E20" s="12">
        <v>61023.58</v>
      </c>
      <c r="F20" s="12">
        <v>0</v>
      </c>
      <c r="G20" s="17">
        <f t="shared" si="0"/>
        <v>0</v>
      </c>
      <c r="H20" s="18">
        <v>0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2">
        <v>74996</v>
      </c>
      <c r="E21" s="12">
        <v>329600</v>
      </c>
      <c r="F21" s="12">
        <v>121257</v>
      </c>
      <c r="G21" s="17">
        <f t="shared" si="0"/>
        <v>0.36789138349514561</v>
      </c>
      <c r="H21" s="18">
        <v>0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2">
        <v>8830159.1699999999</v>
      </c>
      <c r="E22" s="12">
        <v>14812340.130000001</v>
      </c>
      <c r="F22" s="12">
        <v>3311573.58</v>
      </c>
      <c r="G22" s="17">
        <f t="shared" si="0"/>
        <v>0.22356856181643731</v>
      </c>
      <c r="H22" s="18">
        <f t="shared" si="1"/>
        <v>37.502988522006454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2">
        <v>87430.86</v>
      </c>
      <c r="E23" s="12">
        <v>461884</v>
      </c>
      <c r="F23" s="12">
        <v>111975.15</v>
      </c>
      <c r="G23" s="17">
        <f t="shared" si="0"/>
        <v>0.24243132474820517</v>
      </c>
      <c r="H23" s="18">
        <f t="shared" si="1"/>
        <v>128.07279946691591</v>
      </c>
    </row>
    <row r="24" spans="1:8" ht="16.5" customHeight="1" x14ac:dyDescent="0.25">
      <c r="A24" s="7" t="s">
        <v>16</v>
      </c>
      <c r="B24" s="8" t="s">
        <v>41</v>
      </c>
      <c r="C24" s="8"/>
      <c r="D24" s="12">
        <v>63525.73</v>
      </c>
      <c r="E24" s="12">
        <v>444049</v>
      </c>
      <c r="F24" s="12">
        <v>153255.37</v>
      </c>
      <c r="G24" s="17">
        <f t="shared" si="0"/>
        <v>0.34513166339750795</v>
      </c>
      <c r="H24" s="18">
        <f t="shared" si="1"/>
        <v>241.24928591926448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2">
        <v>52200.73</v>
      </c>
      <c r="E25" s="12">
        <v>131283</v>
      </c>
      <c r="F25" s="12">
        <v>53255.37</v>
      </c>
      <c r="G25" s="17">
        <f t="shared" si="0"/>
        <v>0.40565320719361991</v>
      </c>
      <c r="H25" s="18">
        <f t="shared" si="1"/>
        <v>102.02035488775732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2">
        <v>11325</v>
      </c>
      <c r="E26" s="12">
        <v>312766</v>
      </c>
      <c r="F26" s="12">
        <v>100000</v>
      </c>
      <c r="G26" s="17">
        <f t="shared" si="0"/>
        <v>0.31972784765607515</v>
      </c>
      <c r="H26" s="18">
        <f t="shared" si="1"/>
        <v>883.00220750551887</v>
      </c>
    </row>
    <row r="27" spans="1:8" ht="16.5" customHeight="1" x14ac:dyDescent="0.25">
      <c r="A27" s="7" t="s">
        <v>19</v>
      </c>
      <c r="B27" s="8" t="s">
        <v>42</v>
      </c>
      <c r="C27" s="8"/>
      <c r="D27" s="12">
        <v>49540626.149999999</v>
      </c>
      <c r="E27" s="12">
        <v>113132411.47</v>
      </c>
      <c r="F27" s="12">
        <v>58063122.509999998</v>
      </c>
      <c r="G27" s="17">
        <f t="shared" si="0"/>
        <v>0.513231546605872</v>
      </c>
      <c r="H27" s="18">
        <f t="shared" si="1"/>
        <v>117.20304530305174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2">
        <v>6556638.3899999997</v>
      </c>
      <c r="E28" s="12">
        <v>14732809</v>
      </c>
      <c r="F28" s="12">
        <v>7295087</v>
      </c>
      <c r="G28" s="17">
        <f t="shared" si="0"/>
        <v>0.49515927342844124</v>
      </c>
      <c r="H28" s="18">
        <f t="shared" si="1"/>
        <v>111.26260998511466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2">
        <v>32353469.84</v>
      </c>
      <c r="E29" s="12">
        <v>73476376.579999998</v>
      </c>
      <c r="F29" s="12">
        <v>38601594.340000004</v>
      </c>
      <c r="G29" s="17">
        <f t="shared" si="0"/>
        <v>0.52536061434617909</v>
      </c>
      <c r="H29" s="18">
        <f t="shared" si="1"/>
        <v>119.3120692491387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2">
        <v>2840362.04</v>
      </c>
      <c r="E30" s="12">
        <v>6792185.8899999997</v>
      </c>
      <c r="F30" s="12">
        <v>3374427.39</v>
      </c>
      <c r="G30" s="17">
        <f t="shared" si="0"/>
        <v>0.49681022349051174</v>
      </c>
      <c r="H30" s="18">
        <v>0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2">
        <v>22477.24</v>
      </c>
      <c r="E31" s="12">
        <v>426305</v>
      </c>
      <c r="F31" s="12">
        <v>240926.76</v>
      </c>
      <c r="G31" s="17">
        <f>F31/E31</f>
        <v>0.56515114765250229</v>
      </c>
      <c r="H31" s="18">
        <v>0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2">
        <v>7767678.6399999997</v>
      </c>
      <c r="E32" s="12">
        <v>17704735</v>
      </c>
      <c r="F32" s="12">
        <v>8551087.0199999996</v>
      </c>
      <c r="G32" s="17">
        <f t="shared" si="0"/>
        <v>0.48298305622761367</v>
      </c>
      <c r="H32" s="18">
        <f t="shared" si="1"/>
        <v>110.08548906703999</v>
      </c>
    </row>
    <row r="33" spans="1:8" ht="16.5" customHeight="1" x14ac:dyDescent="0.25">
      <c r="A33" s="7" t="s">
        <v>24</v>
      </c>
      <c r="B33" s="8" t="s">
        <v>43</v>
      </c>
      <c r="C33" s="8"/>
      <c r="D33" s="12">
        <v>4808517.43</v>
      </c>
      <c r="E33" s="12">
        <v>12265963</v>
      </c>
      <c r="F33" s="12">
        <v>5238823.55</v>
      </c>
      <c r="G33" s="17">
        <f t="shared" si="0"/>
        <v>0.42710250715740783</v>
      </c>
      <c r="H33" s="18">
        <f t="shared" si="1"/>
        <v>108.94883144886511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2">
        <v>4808517.43</v>
      </c>
      <c r="E34" s="12">
        <v>12265963</v>
      </c>
      <c r="F34" s="12">
        <v>5238823.55</v>
      </c>
      <c r="G34" s="17">
        <f t="shared" si="0"/>
        <v>0.42710250715740783</v>
      </c>
      <c r="H34" s="18">
        <f t="shared" si="1"/>
        <v>108.94883144886511</v>
      </c>
    </row>
    <row r="35" spans="1:8" ht="16.5" customHeight="1" x14ac:dyDescent="0.25">
      <c r="A35" s="7" t="s">
        <v>26</v>
      </c>
      <c r="B35" s="8" t="s">
        <v>44</v>
      </c>
      <c r="C35" s="8"/>
      <c r="D35" s="12">
        <v>3531514.09</v>
      </c>
      <c r="E35" s="12">
        <v>18269871.600000001</v>
      </c>
      <c r="F35" s="12">
        <v>5264779.29</v>
      </c>
      <c r="G35" s="17">
        <f t="shared" si="0"/>
        <v>0.28816728465677882</v>
      </c>
      <c r="H35" s="18">
        <f t="shared" si="1"/>
        <v>149.07994576343319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2">
        <v>575027.46</v>
      </c>
      <c r="E36" s="12">
        <v>1120961</v>
      </c>
      <c r="F36" s="12">
        <v>560487.88</v>
      </c>
      <c r="G36" s="17">
        <f t="shared" si="0"/>
        <v>0.5000065836367189</v>
      </c>
      <c r="H36" s="18">
        <f t="shared" si="1"/>
        <v>97.471498143758211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2">
        <v>49000</v>
      </c>
      <c r="E37" s="12">
        <v>36000</v>
      </c>
      <c r="F37" s="12">
        <v>18000</v>
      </c>
      <c r="G37" s="17">
        <f t="shared" si="0"/>
        <v>0.5</v>
      </c>
      <c r="H37" s="18">
        <f t="shared" si="1"/>
        <v>36.734693877551024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2">
        <v>2452067.65</v>
      </c>
      <c r="E38" s="12">
        <v>15786490.6</v>
      </c>
      <c r="F38" s="12">
        <v>2448969.98</v>
      </c>
      <c r="G38" s="17">
        <f t="shared" si="0"/>
        <v>0.15513074071066815</v>
      </c>
      <c r="H38" s="18">
        <f t="shared" si="1"/>
        <v>99.873671103650025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2">
        <v>455418.98</v>
      </c>
      <c r="E39" s="12">
        <v>1326420</v>
      </c>
      <c r="F39" s="12">
        <v>464821.43</v>
      </c>
      <c r="G39" s="17">
        <f t="shared" si="0"/>
        <v>0.3504330679573589</v>
      </c>
      <c r="H39" s="18">
        <f t="shared" si="1"/>
        <v>102.06457139752938</v>
      </c>
    </row>
    <row r="40" spans="1:8" ht="18.75" customHeight="1" x14ac:dyDescent="0.25">
      <c r="A40" s="7" t="s">
        <v>31</v>
      </c>
      <c r="B40" s="8" t="s">
        <v>45</v>
      </c>
      <c r="C40" s="8"/>
      <c r="D40" s="12">
        <v>26048.86</v>
      </c>
      <c r="E40" s="12">
        <v>90000</v>
      </c>
      <c r="F40" s="12">
        <v>6000</v>
      </c>
      <c r="G40" s="17">
        <f t="shared" si="0"/>
        <v>6.6666666666666666E-2</v>
      </c>
      <c r="H40" s="18">
        <f t="shared" si="1"/>
        <v>23.033637556499592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2">
        <v>26048.86</v>
      </c>
      <c r="E41" s="12">
        <v>90000</v>
      </c>
      <c r="F41" s="12">
        <v>6000</v>
      </c>
      <c r="G41" s="17">
        <f t="shared" si="0"/>
        <v>6.6666666666666666E-2</v>
      </c>
      <c r="H41" s="18">
        <f t="shared" si="1"/>
        <v>23.033637556499592</v>
      </c>
    </row>
    <row r="42" spans="1:8" ht="45" customHeight="1" x14ac:dyDescent="0.25">
      <c r="A42" s="7" t="s">
        <v>32</v>
      </c>
      <c r="B42" s="8" t="s">
        <v>46</v>
      </c>
      <c r="C42" s="8"/>
      <c r="D42" s="12">
        <v>145002</v>
      </c>
      <c r="E42" s="12">
        <v>316000</v>
      </c>
      <c r="F42" s="12">
        <v>157998</v>
      </c>
      <c r="G42" s="17">
        <f t="shared" si="0"/>
        <v>0.49999367088607594</v>
      </c>
      <c r="H42" s="18">
        <f t="shared" si="1"/>
        <v>108.96263499813796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2">
        <v>145002</v>
      </c>
      <c r="E43" s="12">
        <v>316000</v>
      </c>
      <c r="F43" s="12">
        <v>157998</v>
      </c>
      <c r="G43" s="17">
        <f t="shared" si="0"/>
        <v>0.49999367088607594</v>
      </c>
      <c r="H43" s="18">
        <f t="shared" si="1"/>
        <v>108.96263499813796</v>
      </c>
    </row>
    <row r="44" spans="1:8" ht="16.5" customHeight="1" x14ac:dyDescent="0.25">
      <c r="A44" s="14" t="s">
        <v>34</v>
      </c>
      <c r="B44" s="14"/>
      <c r="C44" s="14"/>
      <c r="D44" s="21">
        <v>80481617.849999994</v>
      </c>
      <c r="E44" s="21">
        <v>190096430.63999999</v>
      </c>
      <c r="F44" s="21">
        <v>86099897.950000003</v>
      </c>
      <c r="G44" s="19">
        <f t="shared" si="0"/>
        <v>0.4529274834889136</v>
      </c>
      <c r="H44" s="20">
        <f t="shared" si="1"/>
        <v>106.98082400688223</v>
      </c>
    </row>
    <row r="45" spans="1:8" ht="12.75" customHeight="1" x14ac:dyDescent="0.25">
      <c r="A45" s="2"/>
      <c r="B45" s="2"/>
      <c r="C45" s="2"/>
      <c r="D45" s="2"/>
      <c r="E45" s="2"/>
      <c r="F45" s="2"/>
      <c r="G45" s="2"/>
    </row>
    <row r="46" spans="1:8" ht="15" customHeight="1" x14ac:dyDescent="0.25">
      <c r="A46" s="13"/>
      <c r="B46" s="13"/>
      <c r="C46" s="13"/>
      <c r="D46" s="13"/>
      <c r="E46" s="13"/>
      <c r="F46" s="3"/>
      <c r="G46" s="3"/>
    </row>
  </sheetData>
  <mergeCells count="5">
    <mergeCell ref="A46:E46"/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2021-07-15T12:53:12Z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