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  <c r="H12" i="1"/>
  <c r="G31" i="1"/>
  <c r="G7" i="1"/>
  <c r="G8" i="1"/>
  <c r="G9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2" i="1"/>
  <c r="G43" i="1"/>
  <c r="G44" i="1"/>
  <c r="G6" i="1"/>
  <c r="H7" i="1"/>
  <c r="H8" i="1"/>
  <c r="H9" i="1"/>
  <c r="H11" i="1"/>
  <c r="H14" i="1"/>
  <c r="H15" i="1"/>
  <c r="H16" i="1"/>
  <c r="H17" i="1"/>
  <c r="H18" i="1"/>
  <c r="H19" i="1"/>
  <c r="H22" i="1"/>
  <c r="H23" i="1"/>
  <c r="H24" i="1"/>
  <c r="H25" i="1"/>
  <c r="H26" i="1"/>
  <c r="H27" i="1"/>
  <c r="H28" i="1"/>
  <c r="H29" i="1"/>
  <c r="H32" i="1"/>
  <c r="H33" i="1"/>
  <c r="H34" i="1"/>
  <c r="H35" i="1"/>
  <c r="H36" i="1"/>
  <c r="H37" i="1"/>
  <c r="H38" i="1"/>
  <c r="H39" i="1"/>
  <c r="H40" i="1"/>
  <c r="H42" i="1"/>
  <c r="H43" i="1"/>
  <c r="H44" i="1"/>
  <c r="H6" i="1"/>
</calcChain>
</file>

<file path=xl/sharedStrings.xml><?xml version="1.0" encoding="utf-8"?>
<sst xmlns="http://schemas.openxmlformats.org/spreadsheetml/2006/main" count="116" uniqueCount="64">
  <si>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</si>
  <si>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</si>
  <si>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</si>
  <si>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</si>
  <si>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</si>
  <si>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</si>
  <si>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</si>
  <si>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</si>
  <si>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</si>
  <si>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</si>
  <si>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</si>
  <si>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</si>
  <si>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</si>
  <si>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</si>
  <si>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</si>
  <si>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</si>
  <si>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</si>
  <si>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</si>
  <si>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</si>
  <si>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</si>
  <si>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</si>
  <si>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</si>
  <si>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</si>
  <si>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</si>
  <si>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</si>
  <si>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</si>
  <si>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</si>
  <si>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</si>
  <si>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</si>
  <si>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</si>
  <si>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</si>
  <si>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</si>
  <si>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</si>
  <si>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</si>
  <si>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</si>
  <si>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</si>
  <si>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</si>
  <si>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</si>
  <si>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</si>
  <si>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</si>
  <si>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</si>
  <si>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</si>
  <si>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</si>
  <si>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</si>
  <si>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</si>
  <si>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</si>
  <si>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</si>
  <si>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</si>
  <si>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</si>
  <si>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</si>
  <si>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</si>
  <si>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</si>
  <si>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</si>
  <si>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</si>
  <si>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</si>
  <si>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</si>
  <si>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</si>
  <si>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</si>
  <si>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</si>
  <si>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классификации расходов бюджета  за 1 квартал 2021 года</t>
  </si>
  <si>
    <t>Кассовое исполнение за 1 квартал 2020 года</t>
  </si>
  <si>
    <t>Уточненные бюджетные назначения на 2021 год</t>
  </si>
  <si>
    <t>Кассовое исполнение за                         1 квартал 2021 года</t>
  </si>
  <si>
    <t>Темп роста 2021 к соответствующему периоду 2020,%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</si>
</sst>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3" borderId="0"/>
    <xf numFmtId="0" fontId="7" fillId="0" borderId="0">
      <alignment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7" fillId="3" borderId="3"/>
    <xf numFmtId="0" fontId="7" fillId="0" borderId="4">
      <alignment horizontal="center" vertical="center" wrapText="1"/>
    </xf>
    <xf numFmtId="0" fontId="7" fillId="3" borderId="5"/>
    <xf numFmtId="49" fontId="7" fillId="0" borderId="4">
      <alignment horizontal="left" vertical="top" wrapText="1" indent="2"/>
    </xf>
    <xf numFmtId="49" fontId="7" fillId="0" borderId="4">
      <alignment horizontal="center" vertical="top" shrinkToFit="1"/>
    </xf>
    <xf numFmtId="4" fontId="7" fillId="0" borderId="4">
      <alignment horizontal="right" vertical="top" shrinkToFit="1"/>
    </xf>
    <xf numFmtId="10" fontId="7" fillId="0" borderId="4">
      <alignment horizontal="right" vertical="top" shrinkToFit="1"/>
    </xf>
    <xf numFmtId="0" fontId="7" fillId="3" borderId="5">
      <alignment shrinkToFit="1"/>
    </xf>
    <xf numFmtId="0" fontId="9" fillId="0" borderId="4">
      <alignment horizontal="left"/>
    </xf>
    <xf numFmtId="4" fontId="9" fillId="4" borderId="4">
      <alignment horizontal="right" vertical="top" shrinkToFit="1"/>
    </xf>
    <xf numFmtId="10" fontId="9" fillId="4" borderId="4">
      <alignment horizontal="right" vertical="top" shrinkToFit="1"/>
    </xf>
    <xf numFmtId="0" fontId="7" fillId="3" borderId="6"/>
    <xf numFmtId="0" fontId="7" fillId="0" borderId="0">
      <alignment horizontal="left" wrapText="1"/>
    </xf>
    <xf numFmtId="0" fontId="9" fillId="0" borderId="4">
      <alignment vertical="top" wrapText="1"/>
    </xf>
    <xf numFmtId="4" fontId="9" fillId="5" borderId="4">
      <alignment horizontal="right" vertical="top" shrinkToFit="1"/>
    </xf>
    <xf numFmtId="10" fontId="9" fillId="5" borderId="4">
      <alignment horizontal="right" vertical="top" shrinkToFit="1"/>
    </xf>
    <xf numFmtId="0" fontId="7" fillId="3" borderId="5">
      <alignment horizontal="center"/>
    </xf>
    <xf numFmtId="0" fontId="7" fillId="3" borderId="5">
      <alignment horizontal="left"/>
    </xf>
    <xf numFmtId="0" fontId="7" fillId="3" borderId="6">
      <alignment horizontal="center"/>
    </xf>
    <xf numFmtId="0" fontId="7" fillId="3" borderId="6">
      <alignment horizontal="left"/>
    </xf>
  </cellStyleXfs>
  <cellXfs count="20">
    <xf numFmtId="0" fontId="0" fillId="0" borderId="0" xfId="0"/>
    <xf numFmtId="0" fontId="0" fillId="0" borderId="0" xfId="0" applyProtection="1">
      <protection locked="0"/>
    </xf>
    <xf numFmtId="0" fontId="7" fillId="0" borderId="0" xfId="8" applyNumberFormat="1" applyProtection="1">
      <protection locked="0"/>
    </xf>
    <xf numFmtId="0" fontId="7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0" fillId="0" borderId="4" xfId="25" applyNumberFormat="1" applyFont="1" applyProtection="1">
      <alignment vertical="top" wrapText="1"/>
      <protection locked="0"/>
    </xf>
    <xf numFmtId="49" fontId="11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4" fillId="5" borderId="4" xfId="26" applyNumberFormat="1" applyFont="1" applyProtection="1">
      <alignment horizontal="right" vertical="top" shrinkToFit="1"/>
      <protection locked="0"/>
    </xf>
    <xf numFmtId="2" fontId="5" fillId="6" borderId="1" xfId="0" applyNumberFormat="1" applyFont="1" applyFill="1" applyBorder="1" applyAlignment="1" applyProtection="1">
      <alignment vertical="top"/>
      <protection locked="0"/>
    </xf>
    <xf numFmtId="4" fontId="4" fillId="4" borderId="4" xfId="21" applyNumberFormat="1" applyFont="1" applyProtection="1">
      <alignment horizontal="right" vertical="top" shrinkToFit="1"/>
      <protection locked="0"/>
    </xf>
    <xf numFmtId="10" fontId="4" fillId="5" borderId="7" xfId="27" applyNumberFormat="1" applyFont="1" applyBorder="1" applyProtection="1">
      <alignment horizontal="right" vertical="top" shrinkToFit="1"/>
      <protection locked="0"/>
    </xf>
    <xf numFmtId="0" fontId="7" fillId="0" borderId="0" xfId="0" applyNumberFormat="1" applyFont="1" applyFill="1" applyBorder="1" applyAlignment="1" applyProtection="1">
      <alignment horizontal="left" wrapText="1"/>
    </xf>
    <xf numFmtId="0" fontId="10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6"/>
  <sheetViews>
    <sheetView showGridLines="0" tabSelected="1" workbookViewId="0">
      <pane ySplit="5" topLeftCell="A6" activePane="bottomLeft" state="frozen"/>
      <selection pane="bottomLeft" activeCell="J34" sqref="J34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9"/>
      <c r="B1" s="19"/>
      <c r="C1" s="19"/>
      <c r="D1" s="19"/>
      <c r="E1" s="19"/>
      <c r="F1" s="19"/>
      <c r="G1" s="19"/>
    </row>
    <row r="2" spans="1:8" ht="15" customHeight="1" x14ac:dyDescent="0.25">
      <c r="A2" s="18" t="s">
        <v>58</v>
      </c>
      <c r="B2" s="18"/>
      <c r="C2" s="18"/>
      <c r="D2" s="18"/>
      <c r="E2" s="18"/>
      <c r="F2" s="18"/>
      <c r="G2" s="18"/>
      <c r="H2" s="18"/>
    </row>
    <row r="3" spans="1:8" ht="19.5" customHeight="1" x14ac:dyDescent="0.25">
      <c r="A3" s="18" t="s">
        <v>59</v>
      </c>
      <c r="B3" s="18"/>
      <c r="C3" s="18"/>
      <c r="D3" s="18"/>
      <c r="E3" s="18"/>
      <c r="F3" s="18"/>
      <c r="G3" s="18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53</v>
      </c>
    </row>
    <row r="5" spans="1:8" ht="75" customHeight="1" x14ac:dyDescent="0.25">
      <c r="A5" s="6" t="s">
        <v>54</v>
      </c>
      <c r="B5" s="6" t="s">
        <v>35</v>
      </c>
      <c r="C5" s="6" t="s">
        <v>36</v>
      </c>
      <c r="D5" s="11" t="s">
        <v>60</v>
      </c>
      <c r="E5" s="6" t="s">
        <v>61</v>
      </c>
      <c r="F5" s="6" t="s">
        <v>62</v>
      </c>
      <c r="G5" s="9" t="s">
        <v>52</v>
      </c>
      <c r="H5" s="10" t="s">
        <v>63</v>
      </c>
    </row>
    <row r="6" spans="1:8" ht="15" customHeight="1" x14ac:dyDescent="0.25">
      <c r="A6" s="7" t="s">
        <v>0</v>
      </c>
      <c r="B6" s="8" t="s">
        <v>37</v>
      </c>
      <c r="C6" s="8"/>
      <c r="D6" s="12">
        <v>5301920.9000000004</v>
      </c>
      <c r="E6" s="12">
        <v>26070530.859999999</v>
      </c>
      <c r="F6" s="12">
        <v>5575658.0499999998</v>
      </c>
      <c r="G6" s="15">
        <f>F6/E6</f>
        <v>0.21386822078697018</v>
      </c>
      <c r="H6" s="13">
        <f>F6/D6*100</f>
        <v>105.16298064725935</v>
      </c>
    </row>
    <row r="7" spans="1:8" ht="47.25" customHeight="1" outlineLevel="1" x14ac:dyDescent="0.25">
      <c r="A7" s="7" t="s">
        <v>1</v>
      </c>
      <c r="B7" s="8" t="s">
        <v>37</v>
      </c>
      <c r="C7" s="8" t="s">
        <v>38</v>
      </c>
      <c r="D7" s="12">
        <v>154839.03</v>
      </c>
      <c r="E7" s="12">
        <v>869726</v>
      </c>
      <c r="F7" s="12">
        <v>159971.51999999999</v>
      </c>
      <c r="G7" s="15">
        <f t="shared" ref="G7:G44" si="0">F7/E7</f>
        <v>0.18393323874415618</v>
      </c>
      <c r="H7" s="13">
        <f t="shared" ref="H7:H44" si="1">F7/D7*100</f>
        <v>103.31472626766003</v>
      </c>
    </row>
    <row r="8" spans="1:8" ht="62.25" customHeight="1" outlineLevel="1" x14ac:dyDescent="0.25">
      <c r="A8" s="7" t="s">
        <v>2</v>
      </c>
      <c r="B8" s="8" t="s">
        <v>37</v>
      </c>
      <c r="C8" s="8" t="s">
        <v>39</v>
      </c>
      <c r="D8" s="12">
        <v>62581.72</v>
      </c>
      <c r="E8" s="12">
        <v>424150</v>
      </c>
      <c r="F8" s="12">
        <v>62770.26</v>
      </c>
      <c r="G8" s="15">
        <f t="shared" si="0"/>
        <v>0.14799071083343157</v>
      </c>
      <c r="H8" s="13">
        <f t="shared" si="1"/>
        <v>100.30127008334063</v>
      </c>
    </row>
    <row r="9" spans="1:8" ht="77.25" customHeight="1" outlineLevel="1" x14ac:dyDescent="0.25">
      <c r="A9" s="7" t="s">
        <v>3</v>
      </c>
      <c r="B9" s="8" t="s">
        <v>37</v>
      </c>
      <c r="C9" s="8" t="s">
        <v>40</v>
      </c>
      <c r="D9" s="12">
        <v>3205817.58</v>
      </c>
      <c r="E9" s="12">
        <v>15365809</v>
      </c>
      <c r="F9" s="12">
        <v>3067567.13</v>
      </c>
      <c r="G9" s="15">
        <f t="shared" si="0"/>
        <v>0.19963590137037365</v>
      </c>
      <c r="H9" s="13">
        <f t="shared" si="1"/>
        <v>95.68751351098399</v>
      </c>
    </row>
    <row r="10" spans="1:8" ht="16.5" customHeight="1" outlineLevel="1" x14ac:dyDescent="0.25">
      <c r="A10" s="7" t="s">
        <v>4</v>
      </c>
      <c r="B10" s="8" t="s">
        <v>37</v>
      </c>
      <c r="C10" s="8" t="s">
        <v>41</v>
      </c>
      <c r="D10" s="12">
        <v>0</v>
      </c>
      <c r="E10" s="12">
        <v>0</v>
      </c>
      <c r="F10" s="12">
        <v>0</v>
      </c>
      <c r="G10" s="15">
        <v>0</v>
      </c>
      <c r="H10" s="13">
        <v>0</v>
      </c>
    </row>
    <row r="11" spans="1:8" ht="49.5" customHeight="1" outlineLevel="1" x14ac:dyDescent="0.25">
      <c r="A11" s="7" t="s">
        <v>5</v>
      </c>
      <c r="B11" s="8" t="s">
        <v>37</v>
      </c>
      <c r="C11" s="8" t="s">
        <v>47</v>
      </c>
      <c r="D11" s="12">
        <v>1001907.85</v>
      </c>
      <c r="E11" s="12">
        <v>4574129</v>
      </c>
      <c r="F11" s="12">
        <v>1177014.28</v>
      </c>
      <c r="G11" s="15">
        <f t="shared" si="0"/>
        <v>0.25731987007799739</v>
      </c>
      <c r="H11" s="13">
        <f t="shared" si="1"/>
        <v>117.47729893522643</v>
      </c>
    </row>
    <row r="12" spans="1:8" ht="49.5" customHeight="1" outlineLevel="1" x14ac:dyDescent="0.25">
      <c r="A12" s="7" t="s">
        <v>57</v>
      </c>
      <c r="B12" s="8" t="s">
        <v>37</v>
      </c>
      <c r="C12" s="8" t="s">
        <v>42</v>
      </c>
      <c r="D12" s="12">
        <v>0</v>
      </c>
      <c r="E12" s="12">
        <v>0</v>
      </c>
      <c r="F12" s="12">
        <v>0</v>
      </c>
      <c r="G12" s="15" t="e">
        <f t="shared" si="0"/>
        <v>#DIV/0!</v>
      </c>
      <c r="H12" s="13" t="e">
        <f t="shared" si="1"/>
        <v>#DIV/0!</v>
      </c>
    </row>
    <row r="13" spans="1:8" ht="18" customHeight="1" outlineLevel="1" x14ac:dyDescent="0.25">
      <c r="A13" s="7" t="s">
        <v>6</v>
      </c>
      <c r="B13" s="8" t="s">
        <v>37</v>
      </c>
      <c r="C13" s="8" t="s">
        <v>45</v>
      </c>
      <c r="D13" s="12">
        <v>0</v>
      </c>
      <c r="E13" s="12">
        <v>304493.86</v>
      </c>
      <c r="F13" s="12">
        <v>0</v>
      </c>
      <c r="G13" s="15">
        <f t="shared" si="0"/>
        <v>0</v>
      </c>
      <c r="H13" s="13">
        <v>0</v>
      </c>
    </row>
    <row r="14" spans="1:8" ht="16.5" customHeight="1" outlineLevel="1" x14ac:dyDescent="0.25">
      <c r="A14" s="7" t="s">
        <v>7</v>
      </c>
      <c r="B14" s="8" t="s">
        <v>37</v>
      </c>
      <c r="C14" s="8" t="s">
        <v>48</v>
      </c>
      <c r="D14" s="12">
        <v>876774.72</v>
      </c>
      <c r="E14" s="12">
        <v>4532223</v>
      </c>
      <c r="F14" s="12">
        <v>1108334.8600000001</v>
      </c>
      <c r="G14" s="15">
        <f t="shared" si="0"/>
        <v>0.24454552655507023</v>
      </c>
      <c r="H14" s="13">
        <f t="shared" si="1"/>
        <v>126.41044896914913</v>
      </c>
    </row>
    <row r="15" spans="1:8" ht="16.5" customHeight="1" x14ac:dyDescent="0.25">
      <c r="A15" s="7" t="s">
        <v>8</v>
      </c>
      <c r="B15" s="8" t="s">
        <v>38</v>
      </c>
      <c r="C15" s="8"/>
      <c r="D15" s="12">
        <v>134587.54999999999</v>
      </c>
      <c r="E15" s="12">
        <v>621850</v>
      </c>
      <c r="F15" s="12">
        <v>143080.92000000001</v>
      </c>
      <c r="G15" s="15">
        <f t="shared" si="0"/>
        <v>0.23008912117070035</v>
      </c>
      <c r="H15" s="13">
        <f t="shared" si="1"/>
        <v>106.31066543673617</v>
      </c>
    </row>
    <row r="16" spans="1:8" ht="30" customHeight="1" outlineLevel="1" x14ac:dyDescent="0.25">
      <c r="A16" s="7" t="s">
        <v>9</v>
      </c>
      <c r="B16" s="8" t="s">
        <v>38</v>
      </c>
      <c r="C16" s="8" t="s">
        <v>39</v>
      </c>
      <c r="D16" s="12">
        <v>134587.54999999999</v>
      </c>
      <c r="E16" s="12">
        <v>621850</v>
      </c>
      <c r="F16" s="12">
        <v>143080.92000000001</v>
      </c>
      <c r="G16" s="15">
        <f t="shared" si="0"/>
        <v>0.23008912117070035</v>
      </c>
      <c r="H16" s="13">
        <f t="shared" si="1"/>
        <v>106.31066543673617</v>
      </c>
    </row>
    <row r="17" spans="1:8" ht="30" customHeight="1" x14ac:dyDescent="0.25">
      <c r="A17" s="7" t="s">
        <v>10</v>
      </c>
      <c r="B17" s="8" t="s">
        <v>39</v>
      </c>
      <c r="C17" s="8"/>
      <c r="D17" s="12">
        <v>783587.5</v>
      </c>
      <c r="E17" s="12">
        <v>3344348</v>
      </c>
      <c r="F17" s="12">
        <v>618512.27</v>
      </c>
      <c r="G17" s="15">
        <f t="shared" si="0"/>
        <v>0.18494255681525967</v>
      </c>
      <c r="H17" s="13">
        <f t="shared" si="1"/>
        <v>78.933401821749328</v>
      </c>
    </row>
    <row r="18" spans="1:8" ht="54" customHeight="1" outlineLevel="1" x14ac:dyDescent="0.25">
      <c r="A18" s="7" t="s">
        <v>11</v>
      </c>
      <c r="B18" s="8" t="s">
        <v>39</v>
      </c>
      <c r="C18" s="8" t="s">
        <v>49</v>
      </c>
      <c r="D18" s="12">
        <v>783587.5</v>
      </c>
      <c r="E18" s="12">
        <v>3344348</v>
      </c>
      <c r="F18" s="12">
        <v>618512.27</v>
      </c>
      <c r="G18" s="15">
        <f t="shared" si="0"/>
        <v>0.18494255681525967</v>
      </c>
      <c r="H18" s="13">
        <f t="shared" si="1"/>
        <v>78.933401821749328</v>
      </c>
    </row>
    <row r="19" spans="1:8" ht="16.5" customHeight="1" x14ac:dyDescent="0.25">
      <c r="A19" s="7" t="s">
        <v>12</v>
      </c>
      <c r="B19" s="8" t="s">
        <v>40</v>
      </c>
      <c r="C19" s="8"/>
      <c r="D19" s="12">
        <v>638024</v>
      </c>
      <c r="E19" s="12">
        <v>15466847.710000001</v>
      </c>
      <c r="F19" s="12">
        <v>1642456.93</v>
      </c>
      <c r="G19" s="15">
        <f t="shared" si="0"/>
        <v>0.10619209297173586</v>
      </c>
      <c r="H19" s="13">
        <f t="shared" si="1"/>
        <v>257.42870644364473</v>
      </c>
    </row>
    <row r="20" spans="1:8" ht="15" customHeight="1" outlineLevel="1" x14ac:dyDescent="0.25">
      <c r="A20" s="7" t="s">
        <v>13</v>
      </c>
      <c r="B20" s="8" t="s">
        <v>40</v>
      </c>
      <c r="C20" s="8" t="s">
        <v>41</v>
      </c>
      <c r="D20" s="12">
        <v>0</v>
      </c>
      <c r="E20" s="12">
        <v>61023.58</v>
      </c>
      <c r="F20" s="12">
        <v>0</v>
      </c>
      <c r="G20" s="15">
        <f t="shared" si="0"/>
        <v>0</v>
      </c>
      <c r="H20" s="13">
        <v>0</v>
      </c>
    </row>
    <row r="21" spans="1:8" ht="18.75" customHeight="1" outlineLevel="2" x14ac:dyDescent="0.25">
      <c r="A21" s="7" t="s">
        <v>51</v>
      </c>
      <c r="B21" s="8" t="s">
        <v>40</v>
      </c>
      <c r="C21" s="8" t="s">
        <v>43</v>
      </c>
      <c r="D21" s="12">
        <v>48248</v>
      </c>
      <c r="E21" s="12">
        <v>329600</v>
      </c>
      <c r="F21" s="12">
        <v>0</v>
      </c>
      <c r="G21" s="15">
        <f t="shared" si="0"/>
        <v>0</v>
      </c>
      <c r="H21" s="13">
        <v>0</v>
      </c>
    </row>
    <row r="22" spans="1:8" ht="16.5" customHeight="1" outlineLevel="1" x14ac:dyDescent="0.25">
      <c r="A22" s="7" t="s">
        <v>14</v>
      </c>
      <c r="B22" s="8" t="s">
        <v>40</v>
      </c>
      <c r="C22" s="8" t="s">
        <v>49</v>
      </c>
      <c r="D22" s="12">
        <v>553622</v>
      </c>
      <c r="E22" s="12">
        <v>14812340.130000001</v>
      </c>
      <c r="F22" s="12">
        <v>1582039.95</v>
      </c>
      <c r="G22" s="15">
        <f t="shared" si="0"/>
        <v>0.10680553755282959</v>
      </c>
      <c r="H22" s="13">
        <f t="shared" si="1"/>
        <v>285.7617562163353</v>
      </c>
    </row>
    <row r="23" spans="1:8" ht="30" customHeight="1" outlineLevel="1" x14ac:dyDescent="0.25">
      <c r="A23" s="7" t="s">
        <v>15</v>
      </c>
      <c r="B23" s="8" t="s">
        <v>40</v>
      </c>
      <c r="C23" s="8" t="s">
        <v>50</v>
      </c>
      <c r="D23" s="12">
        <v>36154</v>
      </c>
      <c r="E23" s="12">
        <v>263884</v>
      </c>
      <c r="F23" s="12">
        <v>60416.98</v>
      </c>
      <c r="G23" s="15">
        <f t="shared" si="0"/>
        <v>0.22895279744129998</v>
      </c>
      <c r="H23" s="13">
        <f t="shared" si="1"/>
        <v>167.11008463793772</v>
      </c>
    </row>
    <row r="24" spans="1:8" ht="16.5" customHeight="1" x14ac:dyDescent="0.25">
      <c r="A24" s="7" t="s">
        <v>16</v>
      </c>
      <c r="B24" s="8" t="s">
        <v>41</v>
      </c>
      <c r="C24" s="8"/>
      <c r="D24" s="12">
        <v>30772.959999999999</v>
      </c>
      <c r="E24" s="12">
        <v>444049</v>
      </c>
      <c r="F24" s="12">
        <v>21880.44</v>
      </c>
      <c r="G24" s="15">
        <f t="shared" si="0"/>
        <v>4.927483228202293E-2</v>
      </c>
      <c r="H24" s="13">
        <f t="shared" si="1"/>
        <v>71.102812339144492</v>
      </c>
    </row>
    <row r="25" spans="1:8" ht="16.5" customHeight="1" outlineLevel="1" x14ac:dyDescent="0.25">
      <c r="A25" s="7" t="s">
        <v>17</v>
      </c>
      <c r="B25" s="8" t="s">
        <v>41</v>
      </c>
      <c r="C25" s="8" t="s">
        <v>37</v>
      </c>
      <c r="D25" s="12">
        <v>19447.96</v>
      </c>
      <c r="E25" s="12">
        <v>131283</v>
      </c>
      <c r="F25" s="12">
        <v>21880.44</v>
      </c>
      <c r="G25" s="15">
        <f t="shared" si="0"/>
        <v>0.16666620963871939</v>
      </c>
      <c r="H25" s="13">
        <f t="shared" si="1"/>
        <v>112.50763576231131</v>
      </c>
    </row>
    <row r="26" spans="1:8" ht="16.5" customHeight="1" outlineLevel="1" x14ac:dyDescent="0.25">
      <c r="A26" s="7" t="s">
        <v>18</v>
      </c>
      <c r="B26" s="8" t="s">
        <v>41</v>
      </c>
      <c r="C26" s="8" t="s">
        <v>38</v>
      </c>
      <c r="D26" s="12">
        <v>11325</v>
      </c>
      <c r="E26" s="12">
        <v>312766</v>
      </c>
      <c r="F26" s="12">
        <v>0</v>
      </c>
      <c r="G26" s="15">
        <f t="shared" si="0"/>
        <v>0</v>
      </c>
      <c r="H26" s="13">
        <f t="shared" si="1"/>
        <v>0</v>
      </c>
    </row>
    <row r="27" spans="1:8" ht="16.5" customHeight="1" x14ac:dyDescent="0.25">
      <c r="A27" s="7" t="s">
        <v>19</v>
      </c>
      <c r="B27" s="8" t="s">
        <v>42</v>
      </c>
      <c r="C27" s="8"/>
      <c r="D27" s="12">
        <v>20593721.93</v>
      </c>
      <c r="E27" s="12">
        <v>108570780.47</v>
      </c>
      <c r="F27" s="12">
        <v>23561534.280000001</v>
      </c>
      <c r="G27" s="15">
        <f t="shared" si="0"/>
        <v>0.21701542696849696</v>
      </c>
      <c r="H27" s="13">
        <f t="shared" si="1"/>
        <v>114.41124804971085</v>
      </c>
    </row>
    <row r="28" spans="1:8" ht="15" customHeight="1" outlineLevel="1" x14ac:dyDescent="0.25">
      <c r="A28" s="7" t="s">
        <v>20</v>
      </c>
      <c r="B28" s="8" t="s">
        <v>42</v>
      </c>
      <c r="C28" s="8" t="s">
        <v>37</v>
      </c>
      <c r="D28" s="12">
        <v>2953137.11</v>
      </c>
      <c r="E28" s="12">
        <v>14722109</v>
      </c>
      <c r="F28" s="12">
        <v>2988421.22</v>
      </c>
      <c r="G28" s="15">
        <f t="shared" si="0"/>
        <v>0.20298866283356551</v>
      </c>
      <c r="H28" s="13">
        <f t="shared" si="1"/>
        <v>101.19480094170095</v>
      </c>
    </row>
    <row r="29" spans="1:8" ht="16.5" customHeight="1" outlineLevel="1" x14ac:dyDescent="0.25">
      <c r="A29" s="7" t="s">
        <v>21</v>
      </c>
      <c r="B29" s="8" t="s">
        <v>42</v>
      </c>
      <c r="C29" s="8" t="s">
        <v>38</v>
      </c>
      <c r="D29" s="12">
        <v>13325197.640000001</v>
      </c>
      <c r="E29" s="12">
        <v>69954424.579999998</v>
      </c>
      <c r="F29" s="12">
        <v>15849297.9</v>
      </c>
      <c r="G29" s="15">
        <f t="shared" si="0"/>
        <v>0.2265660534720676</v>
      </c>
      <c r="H29" s="13">
        <f t="shared" si="1"/>
        <v>118.94231011195717</v>
      </c>
    </row>
    <row r="30" spans="1:8" ht="16.5" customHeight="1" outlineLevel="1" x14ac:dyDescent="0.25">
      <c r="A30" s="7" t="s">
        <v>55</v>
      </c>
      <c r="B30" s="8" t="s">
        <v>42</v>
      </c>
      <c r="C30" s="8" t="s">
        <v>39</v>
      </c>
      <c r="D30" s="12">
        <v>1060931.74</v>
      </c>
      <c r="E30" s="12">
        <v>6067656.8899999997</v>
      </c>
      <c r="F30" s="12">
        <v>1242232.54</v>
      </c>
      <c r="G30" s="15">
        <f t="shared" si="0"/>
        <v>0.20473018869067927</v>
      </c>
      <c r="H30" s="13">
        <v>0</v>
      </c>
    </row>
    <row r="31" spans="1:8" ht="16.5" customHeight="1" outlineLevel="1" x14ac:dyDescent="0.25">
      <c r="A31" s="7" t="s">
        <v>22</v>
      </c>
      <c r="B31" s="8" t="s">
        <v>42</v>
      </c>
      <c r="C31" s="8" t="s">
        <v>42</v>
      </c>
      <c r="D31" s="12">
        <v>6000</v>
      </c>
      <c r="E31" s="12">
        <v>426305</v>
      </c>
      <c r="F31" s="12">
        <v>2000</v>
      </c>
      <c r="G31" s="15">
        <f>F31/E31</f>
        <v>4.6914767595970025E-3</v>
      </c>
      <c r="H31" s="13">
        <v>0</v>
      </c>
    </row>
    <row r="32" spans="1:8" ht="18.75" customHeight="1" outlineLevel="1" x14ac:dyDescent="0.25">
      <c r="A32" s="7" t="s">
        <v>23</v>
      </c>
      <c r="B32" s="8" t="s">
        <v>42</v>
      </c>
      <c r="C32" s="8" t="s">
        <v>49</v>
      </c>
      <c r="D32" s="12">
        <v>3248455.44</v>
      </c>
      <c r="E32" s="12">
        <v>17400285</v>
      </c>
      <c r="F32" s="12">
        <v>3479582.62</v>
      </c>
      <c r="G32" s="15">
        <f t="shared" si="0"/>
        <v>0.19997273722815459</v>
      </c>
      <c r="H32" s="13">
        <f t="shared" si="1"/>
        <v>107.11498693052721</v>
      </c>
    </row>
    <row r="33" spans="1:8" ht="16.5" customHeight="1" x14ac:dyDescent="0.25">
      <c r="A33" s="7" t="s">
        <v>24</v>
      </c>
      <c r="B33" s="8" t="s">
        <v>43</v>
      </c>
      <c r="C33" s="8"/>
      <c r="D33" s="12">
        <v>2389083.84</v>
      </c>
      <c r="E33" s="12">
        <v>12265963</v>
      </c>
      <c r="F33" s="12">
        <v>2498378.48</v>
      </c>
      <c r="G33" s="15">
        <f t="shared" si="0"/>
        <v>0.20368384284218044</v>
      </c>
      <c r="H33" s="13">
        <f t="shared" si="1"/>
        <v>104.5747511313793</v>
      </c>
    </row>
    <row r="34" spans="1:8" ht="16.5" customHeight="1" outlineLevel="1" x14ac:dyDescent="0.25">
      <c r="A34" s="7" t="s">
        <v>25</v>
      </c>
      <c r="B34" s="8" t="s">
        <v>43</v>
      </c>
      <c r="C34" s="8" t="s">
        <v>37</v>
      </c>
      <c r="D34" s="12">
        <v>2389083.84</v>
      </c>
      <c r="E34" s="12">
        <v>12265963</v>
      </c>
      <c r="F34" s="12">
        <v>2498378.48</v>
      </c>
      <c r="G34" s="15">
        <f t="shared" si="0"/>
        <v>0.20368384284218044</v>
      </c>
      <c r="H34" s="13">
        <f t="shared" si="1"/>
        <v>104.5747511313793</v>
      </c>
    </row>
    <row r="35" spans="1:8" ht="16.5" customHeight="1" x14ac:dyDescent="0.25">
      <c r="A35" s="7" t="s">
        <v>26</v>
      </c>
      <c r="B35" s="8" t="s">
        <v>44</v>
      </c>
      <c r="C35" s="8"/>
      <c r="D35" s="12">
        <v>1417144.15</v>
      </c>
      <c r="E35" s="12">
        <v>18232098.960000001</v>
      </c>
      <c r="F35" s="12">
        <v>1930361.56</v>
      </c>
      <c r="G35" s="15">
        <f t="shared" si="0"/>
        <v>0.10587708876718382</v>
      </c>
      <c r="H35" s="13">
        <f t="shared" si="1"/>
        <v>136.2149051668456</v>
      </c>
    </row>
    <row r="36" spans="1:8" ht="16.5" customHeight="1" outlineLevel="1" x14ac:dyDescent="0.25">
      <c r="A36" s="7" t="s">
        <v>27</v>
      </c>
      <c r="B36" s="8" t="s">
        <v>44</v>
      </c>
      <c r="C36" s="8" t="s">
        <v>37</v>
      </c>
      <c r="D36" s="12">
        <v>287513.73</v>
      </c>
      <c r="E36" s="12">
        <v>1120961</v>
      </c>
      <c r="F36" s="12">
        <v>280247.65000000002</v>
      </c>
      <c r="G36" s="15">
        <f t="shared" si="0"/>
        <v>0.2500066014785528</v>
      </c>
      <c r="H36" s="13">
        <f t="shared" si="1"/>
        <v>97.472788516917092</v>
      </c>
    </row>
    <row r="37" spans="1:8" ht="16.5" customHeight="1" outlineLevel="1" x14ac:dyDescent="0.25">
      <c r="A37" s="7" t="s">
        <v>28</v>
      </c>
      <c r="B37" s="8" t="s">
        <v>44</v>
      </c>
      <c r="C37" s="8" t="s">
        <v>39</v>
      </c>
      <c r="D37" s="12">
        <v>22000</v>
      </c>
      <c r="E37" s="12">
        <v>36000</v>
      </c>
      <c r="F37" s="12">
        <v>9000</v>
      </c>
      <c r="G37" s="15">
        <f t="shared" si="0"/>
        <v>0.25</v>
      </c>
      <c r="H37" s="13">
        <f t="shared" si="1"/>
        <v>40.909090909090914</v>
      </c>
    </row>
    <row r="38" spans="1:8" ht="16.5" customHeight="1" outlineLevel="1" x14ac:dyDescent="0.25">
      <c r="A38" s="7" t="s">
        <v>29</v>
      </c>
      <c r="B38" s="8" t="s">
        <v>44</v>
      </c>
      <c r="C38" s="8" t="s">
        <v>40</v>
      </c>
      <c r="D38" s="12">
        <v>882682.65</v>
      </c>
      <c r="E38" s="12">
        <v>15748717.960000001</v>
      </c>
      <c r="F38" s="12">
        <v>1429726.56</v>
      </c>
      <c r="G38" s="15">
        <f t="shared" si="0"/>
        <v>9.0783679257660663E-2</v>
      </c>
      <c r="H38" s="13">
        <f t="shared" si="1"/>
        <v>161.97515154512215</v>
      </c>
    </row>
    <row r="39" spans="1:8" ht="32.25" customHeight="1" outlineLevel="1" x14ac:dyDescent="0.25">
      <c r="A39" s="7" t="s">
        <v>30</v>
      </c>
      <c r="B39" s="8" t="s">
        <v>44</v>
      </c>
      <c r="C39" s="8" t="s">
        <v>47</v>
      </c>
      <c r="D39" s="12">
        <v>224947.77</v>
      </c>
      <c r="E39" s="12">
        <v>1326420</v>
      </c>
      <c r="F39" s="12">
        <v>211387.35</v>
      </c>
      <c r="G39" s="15">
        <f t="shared" si="0"/>
        <v>0.15936682951101461</v>
      </c>
      <c r="H39" s="13">
        <f t="shared" si="1"/>
        <v>93.97174730827517</v>
      </c>
    </row>
    <row r="40" spans="1:8" ht="18.75" customHeight="1" x14ac:dyDescent="0.25">
      <c r="A40" s="7" t="s">
        <v>31</v>
      </c>
      <c r="B40" s="8" t="s">
        <v>45</v>
      </c>
      <c r="C40" s="8"/>
      <c r="D40" s="12">
        <v>17998.86</v>
      </c>
      <c r="E40" s="12">
        <v>90000</v>
      </c>
      <c r="F40" s="12">
        <v>0</v>
      </c>
      <c r="G40" s="15">
        <f t="shared" si="0"/>
        <v>0</v>
      </c>
      <c r="H40" s="13">
        <f t="shared" si="1"/>
        <v>0</v>
      </c>
    </row>
    <row r="41" spans="1:8" ht="19.5" customHeight="1" outlineLevel="1" x14ac:dyDescent="0.25">
      <c r="A41" s="7" t="s">
        <v>56</v>
      </c>
      <c r="B41" s="8" t="s">
        <v>45</v>
      </c>
      <c r="C41" s="8" t="s">
        <v>38</v>
      </c>
      <c r="D41" s="12">
        <v>17998.86</v>
      </c>
      <c r="E41" s="12">
        <v>90000</v>
      </c>
      <c r="F41" s="12">
        <v>0</v>
      </c>
      <c r="G41" s="15"/>
      <c r="H41" s="13"/>
    </row>
    <row r="42" spans="1:8" ht="45" customHeight="1" x14ac:dyDescent="0.25">
      <c r="A42" s="7" t="s">
        <v>32</v>
      </c>
      <c r="B42" s="8" t="s">
        <v>46</v>
      </c>
      <c r="C42" s="8"/>
      <c r="D42" s="12">
        <v>96668</v>
      </c>
      <c r="E42" s="12">
        <v>316000</v>
      </c>
      <c r="F42" s="12">
        <v>78999</v>
      </c>
      <c r="G42" s="15">
        <f t="shared" si="0"/>
        <v>0.24999683544303797</v>
      </c>
      <c r="H42" s="13">
        <f t="shared" si="1"/>
        <v>81.721976248603468</v>
      </c>
    </row>
    <row r="43" spans="1:8" ht="45.75" customHeight="1" outlineLevel="1" x14ac:dyDescent="0.25">
      <c r="A43" s="7" t="s">
        <v>33</v>
      </c>
      <c r="B43" s="8" t="s">
        <v>46</v>
      </c>
      <c r="C43" s="8" t="s">
        <v>37</v>
      </c>
      <c r="D43" s="12">
        <v>96668</v>
      </c>
      <c r="E43" s="12">
        <v>316000</v>
      </c>
      <c r="F43" s="12">
        <v>78999</v>
      </c>
      <c r="G43" s="15">
        <f t="shared" si="0"/>
        <v>0.24999683544303797</v>
      </c>
      <c r="H43" s="13">
        <f t="shared" si="1"/>
        <v>81.721976248603468</v>
      </c>
    </row>
    <row r="44" spans="1:8" ht="16.5" customHeight="1" x14ac:dyDescent="0.25">
      <c r="A44" s="17" t="s">
        <v>34</v>
      </c>
      <c r="B44" s="17"/>
      <c r="C44" s="17"/>
      <c r="D44" s="14">
        <v>31403509.690000001</v>
      </c>
      <c r="E44" s="14">
        <v>185422468</v>
      </c>
      <c r="F44" s="14">
        <v>36070861.93</v>
      </c>
      <c r="G44" s="15">
        <f t="shared" si="0"/>
        <v>0.19453339349360835</v>
      </c>
      <c r="H44" s="13">
        <f t="shared" si="1"/>
        <v>114.86251787164494</v>
      </c>
    </row>
    <row r="45" spans="1:8" ht="12.75" customHeight="1" x14ac:dyDescent="0.25">
      <c r="A45" s="2"/>
      <c r="B45" s="2"/>
      <c r="C45" s="2"/>
      <c r="D45" s="2"/>
      <c r="E45" s="2"/>
      <c r="F45" s="2"/>
      <c r="G45" s="2"/>
    </row>
    <row r="46" spans="1:8" ht="15" customHeight="1" x14ac:dyDescent="0.25">
      <c r="A46" s="16"/>
      <c r="B46" s="16"/>
      <c r="C46" s="16"/>
      <c r="D46" s="16"/>
      <c r="E46" s="16"/>
      <c r="F46" s="3"/>
      <c r="G46" s="3"/>
    </row>
  </sheetData>
  <mergeCells count="5">
    <mergeCell ref="A46:E46"/>
    <mergeCell ref="A44:C44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2016-05-17T06:34:55Z</cp:lastPrinted>
  <dcterms:created xsi:type="dcterms:W3CDTF">2016-05-16T05:01:24Z</dcterms:created>
  <dcterms:modified xsi:type="dcterms:W3CDTF">2021-05-18T09:08:23Z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