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026"/>
  <workbookPr codeName="ЭтаКнига"/>
  <mc:AlternateContent xmlns:mc="http://schemas.openxmlformats.org/markup-compatibility/2006">
    <mc:Choice Requires="x15">
      <x15ac:absPath xmlns:x15ac="http://schemas.microsoft.com/office/spreadsheetml/2010/11/ac" url="D:\сайт\ДЛЯ САЙТА\21042020\"/>
    </mc:Choice>
  </mc:AlternateContent>
  <xr:revisionPtr revIDLastSave="0" documentId="8_{58C61B94-3CE8-4D0D-8A73-402E6D61DD30}" xr6:coauthVersionLast="45" xr6:coauthVersionMax="45" xr10:uidLastSave="{00000000-0000-0000-0000-000000000000}"/>
  <bookViews>
    <workbookView xWindow="-120" yWindow="-120" windowWidth="29040" windowHeight="15840"/>
  </bookViews>
  <sheets>
    <sheet name="40204810500000100136" sheetId="1" r:id="rId1"/>
  </sheets>
  <definedNames>
    <definedName name="_xlnm.Print_Titles" localSheetId="0">'40204810500000100136'!$5:$5</definedName>
  </definedNames>
  <calcPr calcId="181029" fullCalcOnLoad="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2" i="1" l="1"/>
  <c r="H12" i="1"/>
  <c r="G31" i="1"/>
  <c r="G7" i="1"/>
  <c r="G8" i="1"/>
  <c r="G9" i="1"/>
  <c r="G11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2" i="1"/>
  <c r="G33" i="1"/>
  <c r="G34" i="1"/>
  <c r="G35" i="1"/>
  <c r="G36" i="1"/>
  <c r="G37" i="1"/>
  <c r="G38" i="1"/>
  <c r="G39" i="1"/>
  <c r="G40" i="1"/>
  <c r="G42" i="1"/>
  <c r="G43" i="1"/>
  <c r="G44" i="1"/>
  <c r="G6" i="1"/>
  <c r="H7" i="1"/>
  <c r="H8" i="1"/>
  <c r="H9" i="1"/>
  <c r="H11" i="1"/>
  <c r="H14" i="1"/>
  <c r="H15" i="1"/>
  <c r="H16" i="1"/>
  <c r="H17" i="1"/>
  <c r="H18" i="1"/>
  <c r="H19" i="1"/>
  <c r="H22" i="1"/>
  <c r="H23" i="1"/>
  <c r="H24" i="1"/>
  <c r="H25" i="1"/>
  <c r="H26" i="1"/>
  <c r="H27" i="1"/>
  <c r="H28" i="1"/>
  <c r="H29" i="1"/>
  <c r="H32" i="1"/>
  <c r="H33" i="1"/>
  <c r="H34" i="1"/>
  <c r="H35" i="1"/>
  <c r="H36" i="1"/>
  <c r="H37" i="1"/>
  <c r="H38" i="1"/>
  <c r="H39" i="1"/>
  <c r="H40" i="1"/>
  <c r="H42" i="1"/>
  <c r="H43" i="1"/>
  <c r="H44" i="1"/>
  <c r="H6" i="1"/>
</calcChain>
</file>

<file path=xl/sharedStrings.xml><?xml version="1.0" encoding="utf-8"?>
<sst xmlns="http://schemas.openxmlformats.org/spreadsheetml/2006/main" count="116" uniqueCount="64">
  <si>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</si>
  <si>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</si>
  <si>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</si>
  <si>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</si>
  <si>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Судебная система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</si>
  <si>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</si>
  <si>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Резервные фонды</t>
  </si>
  <si>
    <t xml:space="preserve">      Другие общегосударственные вопросы</t>
  </si>
  <si>
    <t xml:space="preserve">    НАЦИОНАЛЬНАЯ ОБОРОНА</t>
  </si>
  <si>
    <t xml:space="preserve">      Мобилизационная и вневойсковая подготовка</t>
  </si>
  <si>
    <t xml:space="preserve">    НАЦИОНАЛЬНАЯ БЕЗОПАСНОСТЬ И ПРАВООХРАНИТЕЛЬНАЯ ДЕЯТЕЛЬНОСТЬ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</si>
  <si>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</si>
  <si>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 xml:space="preserve">    НАЦИОНАЛЬНАЯ ЭКОНОМИКА</t>
  </si>
  <si>
    <t xml:space="preserve">      Сельское хозяйство и рыболовство</t>
  </si>
  <si>
    <t xml:space="preserve">      Дорожное хозяйство (дорожные фонды)</t>
  </si>
  <si>
    <t xml:space="preserve">      Другие вопросы в области национальной экономики</t>
  </si>
  <si>
    <t xml:space="preserve">    ЖИЛИЩНО-КОММУНАЛЬНОЕ ХОЗЯЙСТВО</t>
  </si>
  <si>
    <t xml:space="preserve">      Жилищное хозяйство</t>
  </si>
  <si>
    <t xml:space="preserve">      Коммунальное хозяйство</t>
  </si>
  <si>
    <t xml:space="preserve">    ОБРАЗОВАНИЕ</t>
  </si>
  <si>
    <t xml:space="preserve">      Дошкольное образование</t>
  </si>
  <si>
    <t xml:space="preserve">      Общее образование</t>
  </si>
  <si>
    <t xml:space="preserve">      Молодежная политика и оздоровление детей</t>
  </si>
  <si>
    <t xml:space="preserve">      Другие вопросы в области образования</t>
  </si>
  <si>
    <t xml:space="preserve">    КУЛЬТУРА, КИНЕМАТОГРАФИЯ</t>
  </si>
  <si>
    <t xml:space="preserve">      Культура</t>
  </si>
  <si>
    <t xml:space="preserve">    СОЦИАЛЬНАЯ ПОЛИТИКА</t>
  </si>
  <si>
    <t xml:space="preserve">      Пенсионное обеспечение</t>
  </si>
  <si>
    <t xml:space="preserve">      Социальное обеспечение населения</t>
  </si>
  <si>
    <t xml:space="preserve">      Охрана семьи и детства</t>
  </si>
  <si>
    <t xml:space="preserve">      Другие вопросы в области социальной политики</t>
  </si>
  <si>
    <t xml:space="preserve">    ФИЗИЧЕСКАЯ КУЛЬТУРА И СПОРТ</t>
  </si>
  <si>
    <t xml:space="preserve">    Межбюджетные трансферты общего характера бюджетам субъектов Российской Федерации и муниципальных образований</t>
  </si>
  <si>
    <t xml:space="preserve">      Дотации на выравнивание бюджетной обеспеченности субъектов Российской Федерации и муниципальных образований</t>
  </si>
  <si>
    <t>ВСЕГО РАСХОДОВ:</t>
  </si>
  <si>
    <t>Рз</t>
  </si>
  <si>
    <t>Пр</t>
  </si>
  <si>
    <t>01</t>
  </si>
  <si>
    <t>02</t>
  </si>
  <si>
    <t>03</t>
  </si>
  <si>
    <t>04</t>
  </si>
  <si>
    <t>05</t>
  </si>
  <si>
    <t>07</t>
  </si>
  <si>
    <t>08</t>
  </si>
  <si>
    <t>10</t>
  </si>
  <si>
    <t>11</t>
  </si>
  <si>
    <t>14</t>
  </si>
  <si>
    <t>06</t>
  </si>
  <si>
    <t>13</t>
  </si>
  <si>
    <t>09</t>
  </si>
  <si>
    <t>12</t>
  </si>
  <si>
    <t xml:space="preserve">      Транспорт</t>
  </si>
  <si>
    <t>Процент  исполнения к уточненным  бюджетным назначениям</t>
  </si>
  <si>
    <t>(рублей)</t>
  </si>
  <si>
    <t xml:space="preserve">Наименование </t>
  </si>
  <si>
    <t>Дополнительное образование детей</t>
  </si>
  <si>
    <t xml:space="preserve">       Массовый спорт</t>
  </si>
  <si>
    <t>Обеспечение проведения выборов и референдумов</t>
  </si>
  <si>
    <t>Сведения об исполнении бюджета Жирятинского муниципального района Брянской области по разделам и подразделам</t>
  </si>
  <si>
    <t>классификации расходов бюджета  за 1 квартал 2020 года</t>
  </si>
  <si>
    <t>Кассовое исполнение за 1 квартал 2019 года</t>
  </si>
  <si>
    <t>Уточненные бюджетные назначения на 2020 год</t>
  </si>
  <si>
    <t>Кассовое исполнение за                         1 квартал 2020 года</t>
  </si>
  <si>
    <t>Темп роста 2020 к соответствующему периоду 2019,%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</si>
</sst>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name val="Calibri"/>
      <family val="2"/>
    </font>
    <font>
      <b/>
      <sz val="12"/>
      <name val="Arial Cyr"/>
      <charset val="204"/>
    </font>
    <font>
      <sz val="10"/>
      <name val="Arial Cyr"/>
      <charset val="204"/>
    </font>
    <font>
      <sz val="12"/>
      <name val="Calibri"/>
      <family val="2"/>
    </font>
    <font>
      <b/>
      <sz val="11"/>
      <name val="Arial CYR"/>
      <family val="2"/>
    </font>
    <font>
      <b/>
      <sz val="11"/>
      <name val="Arial"/>
      <family val="2"/>
      <charset val="204"/>
    </font>
    <font>
      <b/>
      <sz val="11"/>
      <name val="Arial CYR"/>
      <charset val="204"/>
    </font>
    <font>
      <sz val="11"/>
      <name val="Calibri"/>
      <family val="2"/>
      <scheme val="minor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b/>
      <sz val="11"/>
      <color rgb="FF000000"/>
      <name val="Arial CYR"/>
      <family val="2"/>
    </font>
    <font>
      <b/>
      <sz val="11"/>
      <color rgb="FF00000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2">
    <xf numFmtId="0" fontId="0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8" fillId="3" borderId="0"/>
    <xf numFmtId="0" fontId="8" fillId="0" borderId="0">
      <alignment wrapText="1"/>
    </xf>
    <xf numFmtId="0" fontId="8" fillId="0" borderId="0"/>
    <xf numFmtId="0" fontId="9" fillId="0" borderId="0">
      <alignment horizontal="center" wrapText="1"/>
    </xf>
    <xf numFmtId="0" fontId="9" fillId="0" borderId="0">
      <alignment horizontal="center"/>
    </xf>
    <xf numFmtId="0" fontId="8" fillId="0" borderId="0">
      <alignment horizontal="right"/>
    </xf>
    <xf numFmtId="0" fontId="8" fillId="3" borderId="3"/>
    <xf numFmtId="0" fontId="8" fillId="0" borderId="4">
      <alignment horizontal="center" vertical="center" wrapText="1"/>
    </xf>
    <xf numFmtId="0" fontId="8" fillId="3" borderId="5"/>
    <xf numFmtId="49" fontId="8" fillId="0" borderId="4">
      <alignment horizontal="left" vertical="top" wrapText="1" indent="2"/>
    </xf>
    <xf numFmtId="49" fontId="8" fillId="0" borderId="4">
      <alignment horizontal="center" vertical="top" shrinkToFit="1"/>
    </xf>
    <xf numFmtId="4" fontId="8" fillId="0" borderId="4">
      <alignment horizontal="right" vertical="top" shrinkToFit="1"/>
    </xf>
    <xf numFmtId="10" fontId="8" fillId="0" borderId="4">
      <alignment horizontal="right" vertical="top" shrinkToFit="1"/>
    </xf>
    <xf numFmtId="0" fontId="8" fillId="3" borderId="5">
      <alignment shrinkToFit="1"/>
    </xf>
    <xf numFmtId="0" fontId="10" fillId="0" borderId="4">
      <alignment horizontal="left"/>
    </xf>
    <xf numFmtId="4" fontId="10" fillId="4" borderId="4">
      <alignment horizontal="right" vertical="top" shrinkToFit="1"/>
    </xf>
    <xf numFmtId="10" fontId="10" fillId="4" borderId="4">
      <alignment horizontal="right" vertical="top" shrinkToFit="1"/>
    </xf>
    <xf numFmtId="0" fontId="8" fillId="3" borderId="6"/>
    <xf numFmtId="0" fontId="8" fillId="0" borderId="0">
      <alignment horizontal="left" wrapText="1"/>
    </xf>
    <xf numFmtId="0" fontId="10" fillId="0" borderId="4">
      <alignment vertical="top" wrapText="1"/>
    </xf>
    <xf numFmtId="4" fontId="10" fillId="5" borderId="4">
      <alignment horizontal="right" vertical="top" shrinkToFit="1"/>
    </xf>
    <xf numFmtId="10" fontId="10" fillId="5" borderId="4">
      <alignment horizontal="right" vertical="top" shrinkToFit="1"/>
    </xf>
    <xf numFmtId="0" fontId="8" fillId="3" borderId="5">
      <alignment horizontal="center"/>
    </xf>
    <xf numFmtId="0" fontId="8" fillId="3" borderId="5">
      <alignment horizontal="left"/>
    </xf>
    <xf numFmtId="0" fontId="8" fillId="3" borderId="6">
      <alignment horizontal="center"/>
    </xf>
    <xf numFmtId="0" fontId="8" fillId="3" borderId="6">
      <alignment horizontal="left"/>
    </xf>
  </cellStyleXfs>
  <cellXfs count="21">
    <xf numFmtId="0" fontId="0" fillId="0" borderId="0" xfId="0"/>
    <xf numFmtId="0" fontId="0" fillId="0" borderId="0" xfId="0" applyProtection="1">
      <protection locked="0"/>
    </xf>
    <xf numFmtId="0" fontId="8" fillId="0" borderId="0" xfId="8" applyNumberFormat="1" applyProtection="1">
      <protection locked="0"/>
    </xf>
    <xf numFmtId="0" fontId="8" fillId="0" borderId="0" xfId="24" applyNumberFormat="1" applyProtection="1">
      <alignment horizontal="left" wrapText="1"/>
      <protection locked="0"/>
    </xf>
    <xf numFmtId="0" fontId="1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11" fillId="0" borderId="4" xfId="25" applyNumberFormat="1" applyFont="1" applyProtection="1">
      <alignment vertical="top" wrapText="1"/>
      <protection locked="0"/>
    </xf>
    <xf numFmtId="49" fontId="12" fillId="0" borderId="4" xfId="16" applyNumberFormat="1" applyFont="1" applyProtection="1">
      <alignment horizontal="center" vertical="top" shrinkToFit="1"/>
      <protection locked="0"/>
    </xf>
    <xf numFmtId="0" fontId="0" fillId="2" borderId="2" xfId="0" applyFill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4" fontId="4" fillId="5" borderId="4" xfId="26" applyNumberFormat="1" applyFont="1" applyProtection="1">
      <alignment horizontal="right" vertical="top" shrinkToFit="1"/>
      <protection locked="0"/>
    </xf>
    <xf numFmtId="2" fontId="5" fillId="6" borderId="1" xfId="0" applyNumberFormat="1" applyFont="1" applyFill="1" applyBorder="1" applyAlignment="1" applyProtection="1">
      <alignment vertical="top"/>
      <protection locked="0"/>
    </xf>
    <xf numFmtId="4" fontId="4" fillId="4" borderId="4" xfId="21" applyNumberFormat="1" applyFont="1" applyProtection="1">
      <alignment horizontal="right" vertical="top" shrinkToFit="1"/>
      <protection locked="0"/>
    </xf>
    <xf numFmtId="10" fontId="4" fillId="5" borderId="7" xfId="27" applyNumberFormat="1" applyFont="1" applyBorder="1" applyProtection="1">
      <alignment horizontal="right" vertical="top" shrinkToFit="1"/>
      <protection locked="0"/>
    </xf>
    <xf numFmtId="4" fontId="6" fillId="5" borderId="4" xfId="26" applyNumberFormat="1" applyFont="1" applyProtection="1">
      <alignment horizontal="right" vertical="top" shrinkToFit="1"/>
      <protection locked="0"/>
    </xf>
    <xf numFmtId="0" fontId="8" fillId="0" borderId="0" xfId="0" applyNumberFormat="1" applyFont="1" applyFill="1" applyBorder="1" applyAlignment="1" applyProtection="1">
      <alignment horizontal="left" wrapText="1"/>
    </xf>
    <xf numFmtId="0" fontId="11" fillId="0" borderId="4" xfId="0" applyNumberFormat="1" applyFont="1" applyFill="1" applyBorder="1" applyAlignment="1" applyProtection="1">
      <alignment horizontal="left"/>
    </xf>
    <xf numFmtId="0" fontId="1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 wrapText="1"/>
    </xf>
  </cellXfs>
  <cellStyles count="32">
    <cellStyle name="br" xfId="1"/>
    <cellStyle name="col" xfId="2"/>
    <cellStyle name="style0" xfId="3"/>
    <cellStyle name="td" xfId="4"/>
    <cellStyle name="tr" xfId="5"/>
    <cellStyle name="xl21" xfId="6"/>
    <cellStyle name="xl22" xfId="7"/>
    <cellStyle name="xl23" xfId="8"/>
    <cellStyle name="xl24" xfId="9"/>
    <cellStyle name="xl25" xfId="10"/>
    <cellStyle name="xl26" xfId="11"/>
    <cellStyle name="xl27" xfId="12"/>
    <cellStyle name="xl28" xfId="13"/>
    <cellStyle name="xl29" xfId="14"/>
    <cellStyle name="xl30" xfId="15"/>
    <cellStyle name="xl31" xfId="16"/>
    <cellStyle name="xl32" xfId="17"/>
    <cellStyle name="xl33" xfId="18"/>
    <cellStyle name="xl34" xfId="19"/>
    <cellStyle name="xl35" xfId="20"/>
    <cellStyle name="xl36" xfId="21"/>
    <cellStyle name="xl37" xfId="22"/>
    <cellStyle name="xl38" xfId="23"/>
    <cellStyle name="xl39" xfId="24"/>
    <cellStyle name="xl40" xfId="25"/>
    <cellStyle name="xl41" xfId="26"/>
    <cellStyle name="xl42" xfId="27"/>
    <cellStyle name="xl43" xfId="28"/>
    <cellStyle name="xl44" xfId="29"/>
    <cellStyle name="xl45" xfId="30"/>
    <cellStyle name="xl46" xfId="31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autoPageBreaks="0" fitToPage="1"/>
  </sheetPr>
  <dimension ref="A1:H46"/>
  <sheetViews>
    <sheetView showGridLines="0" tabSelected="1" workbookViewId="0">
      <pane ySplit="5" topLeftCell="A6" activePane="bottomLeft" state="frozen"/>
      <selection pane="bottomLeft" activeCell="G12" sqref="G12:H12"/>
    </sheetView>
  </sheetViews>
  <sheetFormatPr defaultRowHeight="15" outlineLevelRow="2" x14ac:dyDescent="0.25"/>
  <cols>
    <col min="1" max="1" width="52.7109375" style="1" customWidth="1"/>
    <col min="2" max="2" width="6.85546875" style="1" customWidth="1"/>
    <col min="3" max="3" width="6.42578125" style="1" customWidth="1"/>
    <col min="4" max="4" width="16.7109375" style="1" customWidth="1"/>
    <col min="5" max="5" width="17" style="1" customWidth="1"/>
    <col min="6" max="6" width="16.7109375" style="1" customWidth="1"/>
    <col min="7" max="7" width="17.28515625" style="1" customWidth="1"/>
    <col min="8" max="8" width="14.7109375" style="1" customWidth="1"/>
    <col min="9" max="16384" width="9.140625" style="1"/>
  </cols>
  <sheetData>
    <row r="1" spans="1:8" ht="12.75" customHeight="1" x14ac:dyDescent="0.25">
      <c r="A1" s="20"/>
      <c r="B1" s="20"/>
      <c r="C1" s="20"/>
      <c r="D1" s="20"/>
      <c r="E1" s="20"/>
      <c r="F1" s="20"/>
      <c r="G1" s="20"/>
    </row>
    <row r="2" spans="1:8" ht="15" customHeight="1" x14ac:dyDescent="0.25">
      <c r="A2" s="19" t="s">
        <v>58</v>
      </c>
      <c r="B2" s="19"/>
      <c r="C2" s="19"/>
      <c r="D2" s="19"/>
      <c r="E2" s="19"/>
      <c r="F2" s="19"/>
      <c r="G2" s="19"/>
      <c r="H2" s="19"/>
    </row>
    <row r="3" spans="1:8" ht="19.5" customHeight="1" x14ac:dyDescent="0.25">
      <c r="A3" s="19" t="s">
        <v>59</v>
      </c>
      <c r="B3" s="19"/>
      <c r="C3" s="19"/>
      <c r="D3" s="19"/>
      <c r="E3" s="19"/>
      <c r="F3" s="19"/>
      <c r="G3" s="19"/>
    </row>
    <row r="4" spans="1:8" ht="12.75" customHeight="1" x14ac:dyDescent="0.25">
      <c r="A4" s="4"/>
      <c r="B4" s="4"/>
      <c r="C4" s="4"/>
      <c r="D4" s="4"/>
      <c r="E4" s="4"/>
      <c r="F4" s="4"/>
      <c r="G4" s="5"/>
      <c r="H4" s="5" t="s">
        <v>53</v>
      </c>
    </row>
    <row r="5" spans="1:8" ht="75" customHeight="1" x14ac:dyDescent="0.25">
      <c r="A5" s="6" t="s">
        <v>54</v>
      </c>
      <c r="B5" s="6" t="s">
        <v>35</v>
      </c>
      <c r="C5" s="6" t="s">
        <v>36</v>
      </c>
      <c r="D5" s="11" t="s">
        <v>60</v>
      </c>
      <c r="E5" s="6" t="s">
        <v>61</v>
      </c>
      <c r="F5" s="6" t="s">
        <v>62</v>
      </c>
      <c r="G5" s="9" t="s">
        <v>52</v>
      </c>
      <c r="H5" s="10" t="s">
        <v>63</v>
      </c>
    </row>
    <row r="6" spans="1:8" ht="15" customHeight="1" x14ac:dyDescent="0.25">
      <c r="A6" s="7" t="s">
        <v>0</v>
      </c>
      <c r="B6" s="8" t="s">
        <v>37</v>
      </c>
      <c r="C6" s="8"/>
      <c r="D6" s="12">
        <v>4787367.58</v>
      </c>
      <c r="E6" s="12">
        <v>24291023</v>
      </c>
      <c r="F6" s="12">
        <v>5301920.9000000004</v>
      </c>
      <c r="G6" s="15">
        <f>F6/E6</f>
        <v>0.21826667818806975</v>
      </c>
      <c r="H6" s="13">
        <f>F6/D6*100</f>
        <v>110.74814731481304</v>
      </c>
    </row>
    <row r="7" spans="1:8" ht="47.25" customHeight="1" outlineLevel="1" x14ac:dyDescent="0.25">
      <c r="A7" s="7" t="s">
        <v>1</v>
      </c>
      <c r="B7" s="8" t="s">
        <v>37</v>
      </c>
      <c r="C7" s="8" t="s">
        <v>38</v>
      </c>
      <c r="D7" s="12">
        <v>160224.48000000001</v>
      </c>
      <c r="E7" s="12">
        <v>844323</v>
      </c>
      <c r="F7" s="12">
        <v>154839.03</v>
      </c>
      <c r="G7" s="15">
        <f t="shared" ref="G7:G44" si="0">F7/E7</f>
        <v>0.18338838335565891</v>
      </c>
      <c r="H7" s="13">
        <f t="shared" ref="H7:H44" si="1">F7/D7*100</f>
        <v>96.638809500271122</v>
      </c>
    </row>
    <row r="8" spans="1:8" ht="62.25" customHeight="1" outlineLevel="1" x14ac:dyDescent="0.25">
      <c r="A8" s="7" t="s">
        <v>2</v>
      </c>
      <c r="B8" s="8" t="s">
        <v>37</v>
      </c>
      <c r="C8" s="8" t="s">
        <v>39</v>
      </c>
      <c r="D8" s="12">
        <v>54948.3</v>
      </c>
      <c r="E8" s="12">
        <v>390587</v>
      </c>
      <c r="F8" s="12">
        <v>62581.72</v>
      </c>
      <c r="G8" s="15">
        <f t="shared" si="0"/>
        <v>0.16022478986755831</v>
      </c>
      <c r="H8" s="13">
        <f t="shared" si="1"/>
        <v>113.89200393824741</v>
      </c>
    </row>
    <row r="9" spans="1:8" ht="77.25" customHeight="1" outlineLevel="1" x14ac:dyDescent="0.25">
      <c r="A9" s="7" t="s">
        <v>3</v>
      </c>
      <c r="B9" s="8" t="s">
        <v>37</v>
      </c>
      <c r="C9" s="8" t="s">
        <v>40</v>
      </c>
      <c r="D9" s="12">
        <v>3089936.54</v>
      </c>
      <c r="E9" s="12">
        <v>14636362</v>
      </c>
      <c r="F9" s="12">
        <v>3205817.58</v>
      </c>
      <c r="G9" s="15">
        <f t="shared" si="0"/>
        <v>0.21903103927055098</v>
      </c>
      <c r="H9" s="13">
        <f t="shared" si="1"/>
        <v>103.75027248941495</v>
      </c>
    </row>
    <row r="10" spans="1:8" ht="16.5" customHeight="1" outlineLevel="1" x14ac:dyDescent="0.25">
      <c r="A10" s="7" t="s">
        <v>4</v>
      </c>
      <c r="B10" s="8" t="s">
        <v>37</v>
      </c>
      <c r="C10" s="8" t="s">
        <v>41</v>
      </c>
      <c r="D10" s="12">
        <v>0</v>
      </c>
      <c r="E10" s="12">
        <v>5640</v>
      </c>
      <c r="F10" s="12">
        <v>0</v>
      </c>
      <c r="G10" s="15">
        <v>0</v>
      </c>
      <c r="H10" s="13">
        <v>0</v>
      </c>
    </row>
    <row r="11" spans="1:8" ht="49.5" customHeight="1" outlineLevel="1" x14ac:dyDescent="0.25">
      <c r="A11" s="7" t="s">
        <v>5</v>
      </c>
      <c r="B11" s="8" t="s">
        <v>37</v>
      </c>
      <c r="C11" s="8" t="s">
        <v>47</v>
      </c>
      <c r="D11" s="12">
        <v>829008.66</v>
      </c>
      <c r="E11" s="12">
        <v>4294772</v>
      </c>
      <c r="F11" s="12">
        <v>1001907.85</v>
      </c>
      <c r="G11" s="15">
        <f t="shared" si="0"/>
        <v>0.23328545729552116</v>
      </c>
      <c r="H11" s="13">
        <f t="shared" si="1"/>
        <v>120.85613798051276</v>
      </c>
    </row>
    <row r="12" spans="1:8" ht="49.5" customHeight="1" outlineLevel="1" x14ac:dyDescent="0.25">
      <c r="A12" s="7" t="s">
        <v>57</v>
      </c>
      <c r="B12" s="8" t="s">
        <v>37</v>
      </c>
      <c r="C12" s="8" t="s">
        <v>42</v>
      </c>
      <c r="D12" s="12">
        <v>0</v>
      </c>
      <c r="E12" s="12">
        <v>0</v>
      </c>
      <c r="F12" s="12">
        <v>0</v>
      </c>
      <c r="G12" s="15" t="e">
        <f t="shared" si="0"/>
        <v>#DIV/0!</v>
      </c>
      <c r="H12" s="13" t="e">
        <f t="shared" si="1"/>
        <v>#DIV/0!</v>
      </c>
    </row>
    <row r="13" spans="1:8" ht="18" customHeight="1" outlineLevel="1" x14ac:dyDescent="0.25">
      <c r="A13" s="7" t="s">
        <v>6</v>
      </c>
      <c r="B13" s="8" t="s">
        <v>37</v>
      </c>
      <c r="C13" s="8" t="s">
        <v>45</v>
      </c>
      <c r="D13" s="12">
        <v>0</v>
      </c>
      <c r="E13" s="12">
        <v>90000</v>
      </c>
      <c r="F13" s="12">
        <v>0</v>
      </c>
      <c r="G13" s="15">
        <f t="shared" si="0"/>
        <v>0</v>
      </c>
      <c r="H13" s="13">
        <v>0</v>
      </c>
    </row>
    <row r="14" spans="1:8" ht="16.5" customHeight="1" outlineLevel="1" x14ac:dyDescent="0.25">
      <c r="A14" s="7" t="s">
        <v>7</v>
      </c>
      <c r="B14" s="8" t="s">
        <v>37</v>
      </c>
      <c r="C14" s="8" t="s">
        <v>48</v>
      </c>
      <c r="D14" s="12">
        <v>653249.6</v>
      </c>
      <c r="E14" s="12">
        <v>4029339</v>
      </c>
      <c r="F14" s="12">
        <v>876774.72</v>
      </c>
      <c r="G14" s="15">
        <f t="shared" si="0"/>
        <v>0.21759765559562003</v>
      </c>
      <c r="H14" s="13">
        <f t="shared" si="1"/>
        <v>134.21741398693547</v>
      </c>
    </row>
    <row r="15" spans="1:8" ht="16.5" customHeight="1" x14ac:dyDescent="0.25">
      <c r="A15" s="7" t="s">
        <v>8</v>
      </c>
      <c r="B15" s="8" t="s">
        <v>38</v>
      </c>
      <c r="C15" s="8"/>
      <c r="D15" s="12">
        <v>123743.45</v>
      </c>
      <c r="E15" s="12">
        <v>566152</v>
      </c>
      <c r="F15" s="12">
        <v>134587.54999999999</v>
      </c>
      <c r="G15" s="15">
        <f t="shared" si="0"/>
        <v>0.23772334991309751</v>
      </c>
      <c r="H15" s="13">
        <f t="shared" si="1"/>
        <v>108.76337293004195</v>
      </c>
    </row>
    <row r="16" spans="1:8" ht="30" customHeight="1" outlineLevel="1" x14ac:dyDescent="0.25">
      <c r="A16" s="7" t="s">
        <v>9</v>
      </c>
      <c r="B16" s="8" t="s">
        <v>38</v>
      </c>
      <c r="C16" s="8" t="s">
        <v>39</v>
      </c>
      <c r="D16" s="12">
        <v>123743.45</v>
      </c>
      <c r="E16" s="12">
        <v>566152</v>
      </c>
      <c r="F16" s="12">
        <v>134587.54999999999</v>
      </c>
      <c r="G16" s="15">
        <f t="shared" si="0"/>
        <v>0.23772334991309751</v>
      </c>
      <c r="H16" s="13">
        <f t="shared" si="1"/>
        <v>108.76337293004195</v>
      </c>
    </row>
    <row r="17" spans="1:8" ht="30" customHeight="1" x14ac:dyDescent="0.25">
      <c r="A17" s="7" t="s">
        <v>10</v>
      </c>
      <c r="B17" s="8" t="s">
        <v>39</v>
      </c>
      <c r="C17" s="8"/>
      <c r="D17" s="12">
        <v>559188.52</v>
      </c>
      <c r="E17" s="12">
        <v>3090110</v>
      </c>
      <c r="F17" s="12">
        <v>783587.5</v>
      </c>
      <c r="G17" s="15">
        <f t="shared" si="0"/>
        <v>0.25357916061240537</v>
      </c>
      <c r="H17" s="13">
        <f t="shared" si="1"/>
        <v>140.12939679090692</v>
      </c>
    </row>
    <row r="18" spans="1:8" ht="54" customHeight="1" outlineLevel="1" x14ac:dyDescent="0.25">
      <c r="A18" s="7" t="s">
        <v>11</v>
      </c>
      <c r="B18" s="8" t="s">
        <v>39</v>
      </c>
      <c r="C18" s="8" t="s">
        <v>49</v>
      </c>
      <c r="D18" s="12">
        <v>559188.52</v>
      </c>
      <c r="E18" s="12">
        <v>3090110</v>
      </c>
      <c r="F18" s="12">
        <v>783587.5</v>
      </c>
      <c r="G18" s="15">
        <f t="shared" si="0"/>
        <v>0.25357916061240537</v>
      </c>
      <c r="H18" s="13">
        <f t="shared" si="1"/>
        <v>140.12939679090692</v>
      </c>
    </row>
    <row r="19" spans="1:8" ht="16.5" customHeight="1" x14ac:dyDescent="0.25">
      <c r="A19" s="7" t="s">
        <v>12</v>
      </c>
      <c r="B19" s="8" t="s">
        <v>40</v>
      </c>
      <c r="C19" s="8"/>
      <c r="D19" s="12">
        <v>1590383.13</v>
      </c>
      <c r="E19" s="12">
        <v>23274660.530000001</v>
      </c>
      <c r="F19" s="12">
        <v>638024</v>
      </c>
      <c r="G19" s="15">
        <f t="shared" si="0"/>
        <v>2.7412816576964268E-2</v>
      </c>
      <c r="H19" s="13">
        <f t="shared" si="1"/>
        <v>40.117628762825227</v>
      </c>
    </row>
    <row r="20" spans="1:8" ht="15" customHeight="1" outlineLevel="1" x14ac:dyDescent="0.25">
      <c r="A20" s="7" t="s">
        <v>13</v>
      </c>
      <c r="B20" s="8" t="s">
        <v>40</v>
      </c>
      <c r="C20" s="8" t="s">
        <v>41</v>
      </c>
      <c r="D20" s="12">
        <v>0</v>
      </c>
      <c r="E20" s="12">
        <v>13092.55</v>
      </c>
      <c r="F20" s="12">
        <v>0</v>
      </c>
      <c r="G20" s="15">
        <f t="shared" si="0"/>
        <v>0</v>
      </c>
      <c r="H20" s="13">
        <v>0</v>
      </c>
    </row>
    <row r="21" spans="1:8" ht="18.75" customHeight="1" outlineLevel="2" x14ac:dyDescent="0.25">
      <c r="A21" s="7" t="s">
        <v>51</v>
      </c>
      <c r="B21" s="8" t="s">
        <v>40</v>
      </c>
      <c r="C21" s="8" t="s">
        <v>43</v>
      </c>
      <c r="D21" s="16">
        <v>27898</v>
      </c>
      <c r="E21" s="12">
        <v>305000</v>
      </c>
      <c r="F21" s="12">
        <v>48248</v>
      </c>
      <c r="G21" s="15">
        <f t="shared" si="0"/>
        <v>0.15819016393442623</v>
      </c>
      <c r="H21" s="13">
        <v>0</v>
      </c>
    </row>
    <row r="22" spans="1:8" ht="16.5" customHeight="1" outlineLevel="1" x14ac:dyDescent="0.25">
      <c r="A22" s="7" t="s">
        <v>14</v>
      </c>
      <c r="B22" s="8" t="s">
        <v>40</v>
      </c>
      <c r="C22" s="8" t="s">
        <v>49</v>
      </c>
      <c r="D22" s="12">
        <v>1532871.06</v>
      </c>
      <c r="E22" s="12">
        <v>22714641.98</v>
      </c>
      <c r="F22" s="12">
        <v>553622</v>
      </c>
      <c r="G22" s="15">
        <f t="shared" si="0"/>
        <v>2.4372913316769784E-2</v>
      </c>
      <c r="H22" s="13">
        <f t="shared" si="1"/>
        <v>36.116671156933442</v>
      </c>
    </row>
    <row r="23" spans="1:8" ht="30" customHeight="1" outlineLevel="1" x14ac:dyDescent="0.25">
      <c r="A23" s="7" t="s">
        <v>15</v>
      </c>
      <c r="B23" s="8" t="s">
        <v>40</v>
      </c>
      <c r="C23" s="8" t="s">
        <v>50</v>
      </c>
      <c r="D23" s="12">
        <v>29614.07</v>
      </c>
      <c r="E23" s="12">
        <v>241926</v>
      </c>
      <c r="F23" s="12">
        <v>36154</v>
      </c>
      <c r="G23" s="15">
        <f t="shared" si="0"/>
        <v>0.14944239147507915</v>
      </c>
      <c r="H23" s="13">
        <f t="shared" si="1"/>
        <v>122.08386081345792</v>
      </c>
    </row>
    <row r="24" spans="1:8" ht="16.5" customHeight="1" x14ac:dyDescent="0.25">
      <c r="A24" s="7" t="s">
        <v>16</v>
      </c>
      <c r="B24" s="8" t="s">
        <v>41</v>
      </c>
      <c r="C24" s="8"/>
      <c r="D24" s="12">
        <v>23892.18</v>
      </c>
      <c r="E24" s="12">
        <v>352060</v>
      </c>
      <c r="F24" s="12">
        <v>30772.959999999999</v>
      </c>
      <c r="G24" s="15">
        <f t="shared" si="0"/>
        <v>8.7408282679088789E-2</v>
      </c>
      <c r="H24" s="13">
        <f t="shared" si="1"/>
        <v>128.79929751073362</v>
      </c>
    </row>
    <row r="25" spans="1:8" ht="16.5" customHeight="1" outlineLevel="1" x14ac:dyDescent="0.25">
      <c r="A25" s="7" t="s">
        <v>17</v>
      </c>
      <c r="B25" s="8" t="s">
        <v>41</v>
      </c>
      <c r="C25" s="8" t="s">
        <v>37</v>
      </c>
      <c r="D25" s="12">
        <v>23892.18</v>
      </c>
      <c r="E25" s="12">
        <v>102060</v>
      </c>
      <c r="F25" s="12">
        <v>19447.96</v>
      </c>
      <c r="G25" s="15">
        <f t="shared" si="0"/>
        <v>0.19055418381344305</v>
      </c>
      <c r="H25" s="13">
        <f t="shared" si="1"/>
        <v>81.398851004805749</v>
      </c>
    </row>
    <row r="26" spans="1:8" ht="16.5" customHeight="1" outlineLevel="1" x14ac:dyDescent="0.25">
      <c r="A26" s="7" t="s">
        <v>18</v>
      </c>
      <c r="B26" s="8" t="s">
        <v>41</v>
      </c>
      <c r="C26" s="8" t="s">
        <v>38</v>
      </c>
      <c r="D26" s="12">
        <v>0</v>
      </c>
      <c r="E26" s="12">
        <v>250000</v>
      </c>
      <c r="F26" s="12">
        <v>11325</v>
      </c>
      <c r="G26" s="15">
        <f t="shared" si="0"/>
        <v>4.53E-2</v>
      </c>
      <c r="H26" s="13" t="e">
        <f t="shared" si="1"/>
        <v>#DIV/0!</v>
      </c>
    </row>
    <row r="27" spans="1:8" ht="16.5" customHeight="1" x14ac:dyDescent="0.25">
      <c r="A27" s="7" t="s">
        <v>19</v>
      </c>
      <c r="B27" s="8" t="s">
        <v>42</v>
      </c>
      <c r="C27" s="8"/>
      <c r="D27" s="12">
        <v>19374265.760000002</v>
      </c>
      <c r="E27" s="12">
        <v>107084954.67</v>
      </c>
      <c r="F27" s="12">
        <v>20593721.93</v>
      </c>
      <c r="G27" s="15">
        <f t="shared" si="0"/>
        <v>0.1923120011906711</v>
      </c>
      <c r="H27" s="13">
        <f t="shared" si="1"/>
        <v>106.29420585588167</v>
      </c>
    </row>
    <row r="28" spans="1:8" ht="15" customHeight="1" outlineLevel="1" x14ac:dyDescent="0.25">
      <c r="A28" s="7" t="s">
        <v>20</v>
      </c>
      <c r="B28" s="8" t="s">
        <v>42</v>
      </c>
      <c r="C28" s="8" t="s">
        <v>37</v>
      </c>
      <c r="D28" s="12">
        <v>2708887.72</v>
      </c>
      <c r="E28" s="12">
        <v>16836383</v>
      </c>
      <c r="F28" s="12">
        <v>2953137.11</v>
      </c>
      <c r="G28" s="15">
        <f t="shared" si="0"/>
        <v>0.17540211041765918</v>
      </c>
      <c r="H28" s="13">
        <f t="shared" si="1"/>
        <v>109.01659334924372</v>
      </c>
    </row>
    <row r="29" spans="1:8" ht="16.5" customHeight="1" outlineLevel="1" x14ac:dyDescent="0.25">
      <c r="A29" s="7" t="s">
        <v>21</v>
      </c>
      <c r="B29" s="8" t="s">
        <v>42</v>
      </c>
      <c r="C29" s="8" t="s">
        <v>38</v>
      </c>
      <c r="D29" s="12">
        <v>12769584.32</v>
      </c>
      <c r="E29" s="12">
        <v>67947235.670000002</v>
      </c>
      <c r="F29" s="12">
        <v>13325197.640000001</v>
      </c>
      <c r="G29" s="15">
        <f t="shared" si="0"/>
        <v>0.19611096034453288</v>
      </c>
      <c r="H29" s="13">
        <f t="shared" si="1"/>
        <v>104.35106817948481</v>
      </c>
    </row>
    <row r="30" spans="1:8" ht="16.5" customHeight="1" outlineLevel="1" x14ac:dyDescent="0.25">
      <c r="A30" s="7" t="s">
        <v>55</v>
      </c>
      <c r="B30" s="8" t="s">
        <v>42</v>
      </c>
      <c r="C30" s="8" t="s">
        <v>39</v>
      </c>
      <c r="D30" s="12">
        <v>1115604.1100000001</v>
      </c>
      <c r="E30" s="12">
        <v>5544965</v>
      </c>
      <c r="F30" s="12">
        <v>1060931.74</v>
      </c>
      <c r="G30" s="15">
        <f t="shared" si="0"/>
        <v>0.19133245024991141</v>
      </c>
      <c r="H30" s="13">
        <v>0</v>
      </c>
    </row>
    <row r="31" spans="1:8" ht="16.5" customHeight="1" outlineLevel="1" x14ac:dyDescent="0.25">
      <c r="A31" s="7" t="s">
        <v>22</v>
      </c>
      <c r="B31" s="8" t="s">
        <v>42</v>
      </c>
      <c r="C31" s="8" t="s">
        <v>42</v>
      </c>
      <c r="D31" s="12">
        <v>7500</v>
      </c>
      <c r="E31" s="12">
        <v>419480</v>
      </c>
      <c r="F31" s="12">
        <v>6000</v>
      </c>
      <c r="G31" s="15">
        <f>F31/E31</f>
        <v>1.4303423285973109E-2</v>
      </c>
      <c r="H31" s="13">
        <v>0</v>
      </c>
    </row>
    <row r="32" spans="1:8" ht="18.75" customHeight="1" outlineLevel="1" x14ac:dyDescent="0.25">
      <c r="A32" s="7" t="s">
        <v>23</v>
      </c>
      <c r="B32" s="8" t="s">
        <v>42</v>
      </c>
      <c r="C32" s="8" t="s">
        <v>49</v>
      </c>
      <c r="D32" s="12">
        <v>2772689.61</v>
      </c>
      <c r="E32" s="12">
        <v>16336891</v>
      </c>
      <c r="F32" s="12">
        <v>3248455.44</v>
      </c>
      <c r="G32" s="15">
        <f t="shared" si="0"/>
        <v>0.1988417159666426</v>
      </c>
      <c r="H32" s="13">
        <f t="shared" si="1"/>
        <v>117.15900071483298</v>
      </c>
    </row>
    <row r="33" spans="1:8" ht="16.5" customHeight="1" x14ac:dyDescent="0.25">
      <c r="A33" s="7" t="s">
        <v>24</v>
      </c>
      <c r="B33" s="8" t="s">
        <v>43</v>
      </c>
      <c r="C33" s="8"/>
      <c r="D33" s="12">
        <v>2262413.7599999998</v>
      </c>
      <c r="E33" s="12">
        <v>13226516</v>
      </c>
      <c r="F33" s="12">
        <v>2389083.84</v>
      </c>
      <c r="G33" s="15">
        <f t="shared" si="0"/>
        <v>0.18062835594800625</v>
      </c>
      <c r="H33" s="13">
        <f t="shared" si="1"/>
        <v>105.59889098269983</v>
      </c>
    </row>
    <row r="34" spans="1:8" ht="16.5" customHeight="1" outlineLevel="1" x14ac:dyDescent="0.25">
      <c r="A34" s="7" t="s">
        <v>25</v>
      </c>
      <c r="B34" s="8" t="s">
        <v>43</v>
      </c>
      <c r="C34" s="8" t="s">
        <v>37</v>
      </c>
      <c r="D34" s="12">
        <v>2262413.7599999998</v>
      </c>
      <c r="E34" s="12">
        <v>13226516</v>
      </c>
      <c r="F34" s="12">
        <v>2389083.84</v>
      </c>
      <c r="G34" s="15">
        <f t="shared" si="0"/>
        <v>0.18062835594800625</v>
      </c>
      <c r="H34" s="13">
        <f t="shared" si="1"/>
        <v>105.59889098269983</v>
      </c>
    </row>
    <row r="35" spans="1:8" ht="16.5" customHeight="1" x14ac:dyDescent="0.25">
      <c r="A35" s="7" t="s">
        <v>26</v>
      </c>
      <c r="B35" s="8" t="s">
        <v>44</v>
      </c>
      <c r="C35" s="8"/>
      <c r="D35" s="12">
        <v>1354371.53</v>
      </c>
      <c r="E35" s="12">
        <v>11396103.26</v>
      </c>
      <c r="F35" s="12">
        <v>1417144.15</v>
      </c>
      <c r="G35" s="15">
        <f t="shared" si="0"/>
        <v>0.12435339674168588</v>
      </c>
      <c r="H35" s="13">
        <f t="shared" si="1"/>
        <v>104.63481538186201</v>
      </c>
    </row>
    <row r="36" spans="1:8" ht="16.5" customHeight="1" outlineLevel="1" x14ac:dyDescent="0.25">
      <c r="A36" s="7" t="s">
        <v>27</v>
      </c>
      <c r="B36" s="8" t="s">
        <v>44</v>
      </c>
      <c r="C36" s="8" t="s">
        <v>37</v>
      </c>
      <c r="D36" s="12">
        <v>229756.15</v>
      </c>
      <c r="E36" s="12">
        <v>1018381</v>
      </c>
      <c r="F36" s="12">
        <v>287513.73</v>
      </c>
      <c r="G36" s="15">
        <f t="shared" si="0"/>
        <v>0.28232432655361794</v>
      </c>
      <c r="H36" s="13">
        <f t="shared" si="1"/>
        <v>125.13864373162589</v>
      </c>
    </row>
    <row r="37" spans="1:8" ht="16.5" customHeight="1" outlineLevel="1" x14ac:dyDescent="0.25">
      <c r="A37" s="7" t="s">
        <v>28</v>
      </c>
      <c r="B37" s="8" t="s">
        <v>44</v>
      </c>
      <c r="C37" s="8" t="s">
        <v>39</v>
      </c>
      <c r="D37" s="12">
        <v>16000</v>
      </c>
      <c r="E37" s="12">
        <v>85000</v>
      </c>
      <c r="F37" s="12">
        <v>22000</v>
      </c>
      <c r="G37" s="15">
        <f t="shared" si="0"/>
        <v>0.25882352941176473</v>
      </c>
      <c r="H37" s="13">
        <f t="shared" si="1"/>
        <v>137.5</v>
      </c>
    </row>
    <row r="38" spans="1:8" ht="16.5" customHeight="1" outlineLevel="1" x14ac:dyDescent="0.25">
      <c r="A38" s="7" t="s">
        <v>29</v>
      </c>
      <c r="B38" s="8" t="s">
        <v>44</v>
      </c>
      <c r="C38" s="8" t="s">
        <v>40</v>
      </c>
      <c r="D38" s="12">
        <v>978926.21</v>
      </c>
      <c r="E38" s="12">
        <v>9161592.2599999998</v>
      </c>
      <c r="F38" s="12">
        <v>882682.65</v>
      </c>
      <c r="G38" s="15">
        <f t="shared" si="0"/>
        <v>9.6345987133027028E-2</v>
      </c>
      <c r="H38" s="13">
        <f t="shared" si="1"/>
        <v>90.168456108658077</v>
      </c>
    </row>
    <row r="39" spans="1:8" ht="32.25" customHeight="1" outlineLevel="1" x14ac:dyDescent="0.25">
      <c r="A39" s="7" t="s">
        <v>30</v>
      </c>
      <c r="B39" s="8" t="s">
        <v>44</v>
      </c>
      <c r="C39" s="8" t="s">
        <v>47</v>
      </c>
      <c r="D39" s="12">
        <v>129689.17</v>
      </c>
      <c r="E39" s="12">
        <v>1131130</v>
      </c>
      <c r="F39" s="12">
        <v>224947.77</v>
      </c>
      <c r="G39" s="15">
        <f t="shared" si="0"/>
        <v>0.19886995305579375</v>
      </c>
      <c r="H39" s="13">
        <f t="shared" si="1"/>
        <v>173.45146861530534</v>
      </c>
    </row>
    <row r="40" spans="1:8" ht="18.75" customHeight="1" x14ac:dyDescent="0.25">
      <c r="A40" s="7" t="s">
        <v>31</v>
      </c>
      <c r="B40" s="8" t="s">
        <v>45</v>
      </c>
      <c r="C40" s="8"/>
      <c r="D40" s="12">
        <v>5629.64</v>
      </c>
      <c r="E40" s="12">
        <v>3285202</v>
      </c>
      <c r="F40" s="12">
        <v>17998.86</v>
      </c>
      <c r="G40" s="15">
        <f t="shared" si="0"/>
        <v>5.4787681244562745E-3</v>
      </c>
      <c r="H40" s="13">
        <f t="shared" si="1"/>
        <v>319.71600315473103</v>
      </c>
    </row>
    <row r="41" spans="1:8" ht="19.5" customHeight="1" outlineLevel="1" x14ac:dyDescent="0.25">
      <c r="A41" s="7" t="s">
        <v>56</v>
      </c>
      <c r="B41" s="8" t="s">
        <v>45</v>
      </c>
      <c r="C41" s="8" t="s">
        <v>38</v>
      </c>
      <c r="D41" s="12">
        <v>5629.64</v>
      </c>
      <c r="E41" s="12">
        <v>3285202</v>
      </c>
      <c r="F41" s="12">
        <v>17998.86</v>
      </c>
      <c r="G41" s="15"/>
      <c r="H41" s="13"/>
    </row>
    <row r="42" spans="1:8" ht="45" customHeight="1" x14ac:dyDescent="0.25">
      <c r="A42" s="7" t="s">
        <v>32</v>
      </c>
      <c r="B42" s="8" t="s">
        <v>46</v>
      </c>
      <c r="C42" s="8"/>
      <c r="D42" s="12">
        <v>69249</v>
      </c>
      <c r="E42" s="12">
        <v>290000</v>
      </c>
      <c r="F42" s="12">
        <v>96668</v>
      </c>
      <c r="G42" s="15">
        <f t="shared" si="0"/>
        <v>0.33333793103448278</v>
      </c>
      <c r="H42" s="13">
        <f t="shared" si="1"/>
        <v>139.59479559271614</v>
      </c>
    </row>
    <row r="43" spans="1:8" ht="45.75" customHeight="1" outlineLevel="1" x14ac:dyDescent="0.25">
      <c r="A43" s="7" t="s">
        <v>33</v>
      </c>
      <c r="B43" s="8" t="s">
        <v>46</v>
      </c>
      <c r="C43" s="8" t="s">
        <v>37</v>
      </c>
      <c r="D43" s="12">
        <v>69249</v>
      </c>
      <c r="E43" s="12">
        <v>290000</v>
      </c>
      <c r="F43" s="12">
        <v>96668</v>
      </c>
      <c r="G43" s="15">
        <f t="shared" si="0"/>
        <v>0.33333793103448278</v>
      </c>
      <c r="H43" s="13">
        <f t="shared" si="1"/>
        <v>139.59479559271614</v>
      </c>
    </row>
    <row r="44" spans="1:8" ht="16.5" customHeight="1" x14ac:dyDescent="0.25">
      <c r="A44" s="18" t="s">
        <v>34</v>
      </c>
      <c r="B44" s="18"/>
      <c r="C44" s="18"/>
      <c r="D44" s="14">
        <v>30150504.550000001</v>
      </c>
      <c r="E44" s="14">
        <v>186856781.46000001</v>
      </c>
      <c r="F44" s="14">
        <v>31403509.690000001</v>
      </c>
      <c r="G44" s="15">
        <f t="shared" si="0"/>
        <v>0.16806192124593816</v>
      </c>
      <c r="H44" s="13">
        <f t="shared" si="1"/>
        <v>104.15583473212557</v>
      </c>
    </row>
    <row r="45" spans="1:8" ht="12.75" customHeight="1" x14ac:dyDescent="0.25">
      <c r="A45" s="2"/>
      <c r="B45" s="2"/>
      <c r="C45" s="2"/>
      <c r="D45" s="2"/>
      <c r="E45" s="2"/>
      <c r="F45" s="2"/>
      <c r="G45" s="2"/>
    </row>
    <row r="46" spans="1:8" ht="15" customHeight="1" x14ac:dyDescent="0.25">
      <c r="A46" s="17"/>
      <c r="B46" s="17"/>
      <c r="C46" s="17"/>
      <c r="D46" s="17"/>
      <c r="E46" s="17"/>
      <c r="F46" s="3"/>
      <c r="G46" s="3"/>
    </row>
  </sheetData>
  <mergeCells count="5">
    <mergeCell ref="A46:E46"/>
    <mergeCell ref="A44:C44"/>
    <mergeCell ref="A3:G3"/>
    <mergeCell ref="A1:G1"/>
    <mergeCell ref="A2:H2"/>
  </mergeCells>
  <pageMargins left="0.59027779102325439" right="0.59027779102325439" top="0.59027779102325439" bottom="0.59027779102325439" header="0.39375001192092896" footer="0.39375001192092896"/>
  <pageSetup paperSize="9" scale="59" fitToHeight="200" orientation="portrait" errors="blank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36F87D5D-84C1-462B-882E-72C633B642A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40204810500000100136</vt:lpstr>
      <vt:lpstr>'40204810500000100136'!Заголовки_для_печати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LOPATINANV\User</dc:creator>
  <cp:lastModifiedBy>Администратор</cp:lastModifiedBy>
  <cp:lastPrinted>2016-05-17T06:34:55Z</cp:lastPrinted>
  <dcterms:created xsi:type="dcterms:W3CDTF">2016-05-16T05:01:24Z</dcterms:created>
  <dcterms:modified xsi:type="dcterms:W3CDTF">2020-05-14T14:08:25Z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C:\Users\User\AppData\Local\Кейсистемс\Бюджет-КС\ReportManager\sqr_info_isp_budg_2016_2.xls</vt:lpwstr>
  </property>
</Properties>
</file>